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720" firstSheet="10" activeTab="21"/>
  </bookViews>
  <sheets>
    <sheet name="Титульный" sheetId="1" r:id="rId1"/>
    <sheet name="раздел 1,2,3" sheetId="2" r:id="rId2"/>
    <sheet name="Раздел 4" sheetId="3" r:id="rId3"/>
    <sheet name="Раздел 5.1" sheetId="4" r:id="rId4"/>
    <sheet name="Раздел 5.2" sheetId="9" r:id="rId5"/>
    <sheet name="Раздел 5.3" sheetId="10" r:id="rId6"/>
    <sheet name="Раздел 6.1" sheetId="11" r:id="rId7"/>
    <sheet name="Раздел 6.2" sheetId="12" r:id="rId8"/>
    <sheet name="Раздел 6.3" sheetId="13" r:id="rId9"/>
    <sheet name="Раздел 7" sheetId="14" r:id="rId10"/>
    <sheet name="Раздел 8" sheetId="15" r:id="rId11"/>
    <sheet name="Раздел 8.1" sheetId="16" r:id="rId12"/>
    <sheet name="Раздел 9" sheetId="17" r:id="rId13"/>
    <sheet name="Раздел 10" sheetId="18" r:id="rId14"/>
    <sheet name="Раздел 10.1" sheetId="19" r:id="rId15"/>
    <sheet name="Раздел 10.2" sheetId="20" r:id="rId16"/>
    <sheet name="Раздел 11" sheetId="21" r:id="rId17"/>
    <sheet name="Раздел 12" sheetId="22" r:id="rId18"/>
    <sheet name="Раздел 13" sheetId="23" r:id="rId19"/>
    <sheet name="Раздел 14" sheetId="24" r:id="rId20"/>
    <sheet name="Раздел 15" sheetId="25" r:id="rId21"/>
    <sheet name="Данные исполнителя" sheetId="26" r:id="rId22"/>
  </sheets>
  <definedNames>
    <definedName name="_xlnm.Print_Area" localSheetId="2">'Раздел 4'!$A$1:$J$39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0"/>
  <c r="E7"/>
  <c r="J5" i="17"/>
  <c r="I5"/>
  <c r="H5"/>
  <c r="G5"/>
  <c r="F5"/>
  <c r="E5"/>
  <c r="I6" i="16"/>
  <c r="D6"/>
  <c r="D13"/>
  <c r="D25"/>
  <c r="D24"/>
  <c r="D22"/>
  <c r="D20"/>
  <c r="D19"/>
  <c r="D18"/>
  <c r="D17"/>
  <c r="D16"/>
  <c r="D23"/>
  <c r="D21"/>
  <c r="D15"/>
  <c r="D12"/>
  <c r="D11"/>
  <c r="G6"/>
  <c r="F6"/>
  <c r="E6"/>
  <c r="D6" i="15"/>
  <c r="D25"/>
  <c r="D24"/>
  <c r="D23"/>
  <c r="D22"/>
  <c r="D21"/>
  <c r="D20"/>
  <c r="D19"/>
  <c r="D18"/>
  <c r="D17"/>
  <c r="D16"/>
  <c r="D15"/>
  <c r="D14"/>
  <c r="D13"/>
  <c r="D12"/>
  <c r="D11"/>
  <c r="I6"/>
  <c r="G6"/>
  <c r="F6"/>
  <c r="E6"/>
  <c r="E6" i="14"/>
  <c r="D6"/>
  <c r="V9" i="4"/>
  <c r="U9"/>
  <c r="P9"/>
  <c r="M9"/>
  <c r="L9"/>
  <c r="K9"/>
  <c r="J9"/>
  <c r="I9"/>
  <c r="H9"/>
  <c r="G9"/>
  <c r="F9"/>
  <c r="E9"/>
  <c r="D25" i="3" l="1"/>
  <c r="D24"/>
  <c r="D23"/>
  <c r="E21"/>
  <c r="D20"/>
  <c r="D19"/>
  <c r="F17"/>
  <c r="E17"/>
  <c r="D13"/>
  <c r="D16"/>
  <c r="D15"/>
  <c r="F13"/>
  <c r="E13"/>
  <c r="D9"/>
  <c r="E9"/>
  <c r="F9"/>
  <c r="D12"/>
  <c r="D11"/>
  <c r="D8"/>
  <c r="D7"/>
  <c r="F5"/>
  <c r="E5"/>
  <c r="D21" l="1"/>
  <c r="D17"/>
  <c r="D5"/>
</calcChain>
</file>

<file path=xl/sharedStrings.xml><?xml version="1.0" encoding="utf-8"?>
<sst xmlns="http://schemas.openxmlformats.org/spreadsheetml/2006/main" count="2138" uniqueCount="318">
  <si>
    <t>Қазақстан Республикасы Статистика агенттігі құпиялылық сақтауға кепілдік береді</t>
  </si>
  <si>
    <t>2-НК (жылына бір рет)</t>
  </si>
  <si>
    <t>Қазақстан Республикасы Ұлттық экономика  министрлігі Статистика комитеті төрағасының  2020 жылғы 30 қаңтардағы  № 13 бұйрығына 3-қосымша</t>
  </si>
  <si>
    <t>Конфеденциальность гарантируется Агентством Республики Казахстан по статистике</t>
  </si>
  <si>
    <t>Общегосударственная статистическая отчетность</t>
  </si>
  <si>
    <t>2-НК (один раз в год)</t>
  </si>
  <si>
    <t>Приложение 3 к приказу Председателя Комитета по статистике Министерства национальной экономики  Республики Казахстан от 30 января 2020 года № 13</t>
  </si>
  <si>
    <t>Форма:</t>
  </si>
  <si>
    <t>Отчетный период:</t>
  </si>
  <si>
    <t>БИН/ИИН:</t>
  </si>
  <si>
    <t>Затраченное время:</t>
  </si>
  <si>
    <t>ОКЭД 2009:</t>
  </si>
  <si>
    <t>85321</t>
  </si>
  <si>
    <t>КРП:</t>
  </si>
  <si>
    <t>КФС:</t>
  </si>
  <si>
    <t>19</t>
  </si>
  <si>
    <t>КАТО:</t>
  </si>
  <si>
    <t xml:space="preserve">1. Отметьте знаком «V» вид организации </t>
  </si>
  <si>
    <t>0</t>
  </si>
  <si>
    <t>1.1. Училище</t>
  </si>
  <si>
    <t>1.2. Колледж</t>
  </si>
  <si>
    <t>1.3. Высший колледж</t>
  </si>
  <si>
    <t>2. Укажите форму обучения</t>
  </si>
  <si>
    <t/>
  </si>
  <si>
    <t>1</t>
  </si>
  <si>
    <t>3. Отметьте знаком «V» признак самостоятельности</t>
  </si>
  <si>
    <t>3.1. самостоятельное</t>
  </si>
  <si>
    <t>3.2. несамостоятельное</t>
  </si>
  <si>
    <t>4. Заполните данные о наличии и движении контингента, человек</t>
  </si>
  <si>
    <t>Код строки</t>
  </si>
  <si>
    <t>Наименование показателя</t>
  </si>
  <si>
    <t xml:space="preserve"> Всего</t>
  </si>
  <si>
    <t>В том числе на базе:</t>
  </si>
  <si>
    <t>основного среднего образования</t>
  </si>
  <si>
    <t>общего среднего образования</t>
  </si>
  <si>
    <t>технического и профессионального, послесреднего образования</t>
  </si>
  <si>
    <t>А</t>
  </si>
  <si>
    <t>Б</t>
  </si>
  <si>
    <t>2</t>
  </si>
  <si>
    <t>3</t>
  </si>
  <si>
    <t>4</t>
  </si>
  <si>
    <t>Численность обучающихся на начало учебного года</t>
  </si>
  <si>
    <t>10</t>
  </si>
  <si>
    <t xml:space="preserve"> в том числе:</t>
  </si>
  <si>
    <t>Х</t>
  </si>
  <si>
    <t>1.1</t>
  </si>
  <si>
    <t xml:space="preserve">   мужского пола</t>
  </si>
  <si>
    <t>5</t>
  </si>
  <si>
    <t>1.2</t>
  </si>
  <si>
    <t xml:space="preserve">   женского пола</t>
  </si>
  <si>
    <t>498</t>
  </si>
  <si>
    <t>Принято</t>
  </si>
  <si>
    <t>2.1</t>
  </si>
  <si>
    <t>2.2</t>
  </si>
  <si>
    <t>Прибыло в течение предыдущего учебного года</t>
  </si>
  <si>
    <t>3.1</t>
  </si>
  <si>
    <t>8</t>
  </si>
  <si>
    <t>3.2</t>
  </si>
  <si>
    <t>Выбыло в течение предыдущего учебного года</t>
  </si>
  <si>
    <t>4.1</t>
  </si>
  <si>
    <t>4.2</t>
  </si>
  <si>
    <t>Выпущено обучившихся</t>
  </si>
  <si>
    <t>5.1</t>
  </si>
  <si>
    <t>5.2</t>
  </si>
  <si>
    <t>16</t>
  </si>
  <si>
    <t>6</t>
  </si>
  <si>
    <t>Ожидаемый выпуск</t>
  </si>
  <si>
    <t xml:space="preserve">5. Укажите численность обучающихся по государственному образовательному заказу, в разбивке по специальностям, человек </t>
  </si>
  <si>
    <t xml:space="preserve">5.1. На базе основного среднего образования   </t>
  </si>
  <si>
    <t>Наименование квалификации</t>
  </si>
  <si>
    <t>Код квалификации</t>
  </si>
  <si>
    <t xml:space="preserve">Принято обучающихся </t>
  </si>
  <si>
    <t>Численность обучающихся</t>
  </si>
  <si>
    <t>В том числе:</t>
  </si>
  <si>
    <t>всего</t>
  </si>
  <si>
    <t>женского пола</t>
  </si>
  <si>
    <t>I курс</t>
  </si>
  <si>
    <t>II курс</t>
  </si>
  <si>
    <t>III курс</t>
  </si>
  <si>
    <t>свыше III курса</t>
  </si>
  <si>
    <t>В</t>
  </si>
  <si>
    <t>7</t>
  </si>
  <si>
    <t>9</t>
  </si>
  <si>
    <t>11</t>
  </si>
  <si>
    <t>12</t>
  </si>
  <si>
    <t>13</t>
  </si>
  <si>
    <t>14</t>
  </si>
  <si>
    <t>15</t>
  </si>
  <si>
    <t>17</t>
  </si>
  <si>
    <t>18</t>
  </si>
  <si>
    <t>20</t>
  </si>
  <si>
    <t>Всего</t>
  </si>
  <si>
    <t>168</t>
  </si>
  <si>
    <t>*</t>
  </si>
  <si>
    <t xml:space="preserve">5.2. На базе общего среднего образования </t>
  </si>
  <si>
    <t>в том числе:</t>
  </si>
  <si>
    <t>A</t>
  </si>
  <si>
    <t xml:space="preserve"> 5.3. На базе технического и профессионального, послесреднего образования  </t>
  </si>
  <si>
    <t xml:space="preserve"> </t>
  </si>
  <si>
    <t>6. Укажите численность обучающихся, получающих платные образовательные услуги, в разбивке по специальностям, человек</t>
  </si>
  <si>
    <t xml:space="preserve">6.1. На базе основного среднего образования </t>
  </si>
  <si>
    <t>21</t>
  </si>
  <si>
    <t xml:space="preserve"> 6.2. На базе общего среднего образования </t>
  </si>
  <si>
    <t xml:space="preserve">6.3. На базе технического и профессионального, послесреднего образования </t>
  </si>
  <si>
    <t>7. Укажите численность учащихся по языку обучения, человек</t>
  </si>
  <si>
    <t>Язык, на котором ведется преподавание по всем предметам</t>
  </si>
  <si>
    <t>казахский</t>
  </si>
  <si>
    <t>русский</t>
  </si>
  <si>
    <t>узбекский</t>
  </si>
  <si>
    <t>уйгурский</t>
  </si>
  <si>
    <t>английский</t>
  </si>
  <si>
    <t>другой язык, указать</t>
  </si>
  <si>
    <t>Численность учащихся</t>
  </si>
  <si>
    <t xml:space="preserve">  в том числе:</t>
  </si>
  <si>
    <t>8. Укажите численность обучающихся в разбивке по базе обучения, курсам и возрасту. Всего, человек</t>
  </si>
  <si>
    <t>возраст</t>
  </si>
  <si>
    <t>в том числе на базе:</t>
  </si>
  <si>
    <t xml:space="preserve">   в том числе в возрасте:</t>
  </si>
  <si>
    <t>до 14 лет</t>
  </si>
  <si>
    <t>14 лет</t>
  </si>
  <si>
    <t>15 лет</t>
  </si>
  <si>
    <t>16 лет</t>
  </si>
  <si>
    <t>17 лет</t>
  </si>
  <si>
    <t>18 лет</t>
  </si>
  <si>
    <t>19 лет</t>
  </si>
  <si>
    <t>20 лет</t>
  </si>
  <si>
    <t>21 жас</t>
  </si>
  <si>
    <t>22 лет</t>
  </si>
  <si>
    <t xml:space="preserve">23 лет </t>
  </si>
  <si>
    <t>24 лет</t>
  </si>
  <si>
    <t>25 лет</t>
  </si>
  <si>
    <t>26 лет</t>
  </si>
  <si>
    <t>27 лет</t>
  </si>
  <si>
    <t>28 лет</t>
  </si>
  <si>
    <t>29 лет</t>
  </si>
  <si>
    <t>30-34 лет</t>
  </si>
  <si>
    <t>35-39 лет</t>
  </si>
  <si>
    <t>40 лет и старше</t>
  </si>
  <si>
    <t xml:space="preserve">8.1. Укажите численность обучающихся  женского пола в разбивке по базе обучения, курсам и возрасту, человек  </t>
  </si>
  <si>
    <t>9. Укажите численность обучающихся в разбивке по национальностям, человек</t>
  </si>
  <si>
    <t>Наименование национальности</t>
  </si>
  <si>
    <t>Код национальности</t>
  </si>
  <si>
    <t>Принято в отчетном году</t>
  </si>
  <si>
    <t>Выпущено в отчетном году</t>
  </si>
  <si>
    <t>мужского пола</t>
  </si>
  <si>
    <t xml:space="preserve">женского пола </t>
  </si>
  <si>
    <t xml:space="preserve">   в том числе по национальностям:</t>
  </si>
  <si>
    <t xml:space="preserve">  </t>
  </si>
  <si>
    <t>Казахи</t>
  </si>
  <si>
    <t>005</t>
  </si>
  <si>
    <t>Русские</t>
  </si>
  <si>
    <t>001</t>
  </si>
  <si>
    <t>Татары</t>
  </si>
  <si>
    <t>049</t>
  </si>
  <si>
    <t>Кыргызы</t>
  </si>
  <si>
    <t>011</t>
  </si>
  <si>
    <t>Корейцы</t>
  </si>
  <si>
    <t>Азербайджанцы</t>
  </si>
  <si>
    <t>007</t>
  </si>
  <si>
    <t>Каракалпаки</t>
  </si>
  <si>
    <t>043</t>
  </si>
  <si>
    <t>Украинцы</t>
  </si>
  <si>
    <t>002</t>
  </si>
  <si>
    <t>Турки</t>
  </si>
  <si>
    <t>177</t>
  </si>
  <si>
    <t>10. Укажите численность учащихся по странам прибытия, человек</t>
  </si>
  <si>
    <t>Наименование страны</t>
  </si>
  <si>
    <t>Код страны</t>
  </si>
  <si>
    <t xml:space="preserve">  Республика Казахстан</t>
  </si>
  <si>
    <t>398</t>
  </si>
  <si>
    <t xml:space="preserve">  Из стран СНГ:</t>
  </si>
  <si>
    <t>09</t>
  </si>
  <si>
    <t xml:space="preserve">    Азербайджан</t>
  </si>
  <si>
    <t>031</t>
  </si>
  <si>
    <t xml:space="preserve">    Армения</t>
  </si>
  <si>
    <t>051</t>
  </si>
  <si>
    <t>3.3</t>
  </si>
  <si>
    <t xml:space="preserve">    Беларусь</t>
  </si>
  <si>
    <t>112</t>
  </si>
  <si>
    <t>3.4</t>
  </si>
  <si>
    <t xml:space="preserve">    Кыргызстан</t>
  </si>
  <si>
    <t>417</t>
  </si>
  <si>
    <t>3.5</t>
  </si>
  <si>
    <t xml:space="preserve">    Республика Молдова</t>
  </si>
  <si>
    <t>3.6</t>
  </si>
  <si>
    <t xml:space="preserve">    Россия</t>
  </si>
  <si>
    <t>643</t>
  </si>
  <si>
    <t>3.7</t>
  </si>
  <si>
    <t xml:space="preserve">    Таджикистан</t>
  </si>
  <si>
    <t>762</t>
  </si>
  <si>
    <t>3.8</t>
  </si>
  <si>
    <t xml:space="preserve">    Туркменистан</t>
  </si>
  <si>
    <t>795</t>
  </si>
  <si>
    <t>3.9</t>
  </si>
  <si>
    <t xml:space="preserve">    Узбекистан</t>
  </si>
  <si>
    <t>860</t>
  </si>
  <si>
    <t>3.10</t>
  </si>
  <si>
    <t xml:space="preserve">    Украина</t>
  </si>
  <si>
    <t>804</t>
  </si>
  <si>
    <t xml:space="preserve">  Из дальнего зарубежья (указать  страну)</t>
  </si>
  <si>
    <t>07</t>
  </si>
  <si>
    <t xml:space="preserve">10.1. Укажите численность обучающихся по странам прибытия в разбивке по базе обучения и курсам.  Всего, человек </t>
  </si>
  <si>
    <t>I  курс</t>
  </si>
  <si>
    <t>Казахстан</t>
  </si>
  <si>
    <t>Из стран СНГ :</t>
  </si>
  <si>
    <t xml:space="preserve">   Азербайджан</t>
  </si>
  <si>
    <t xml:space="preserve">   Армения </t>
  </si>
  <si>
    <t xml:space="preserve">   Беларусь </t>
  </si>
  <si>
    <t xml:space="preserve">   Кыргызстан</t>
  </si>
  <si>
    <t xml:space="preserve">   Республика Молдова </t>
  </si>
  <si>
    <t xml:space="preserve">   Россия</t>
  </si>
  <si>
    <t xml:space="preserve">   Таджикистан</t>
  </si>
  <si>
    <t xml:space="preserve">   Туркменистан</t>
  </si>
  <si>
    <t xml:space="preserve">   Узбекистан</t>
  </si>
  <si>
    <t xml:space="preserve">   Украина</t>
  </si>
  <si>
    <t xml:space="preserve"> Из дальнего зарубежья (указать страну)</t>
  </si>
  <si>
    <t>10.2. Укажите численность обучающихся женского пола по странам прибытия в разбивке по базе обучения и курсам, человек</t>
  </si>
  <si>
    <t>11. Укажите численность учащихся, имеющих льготы при поступлении, человек</t>
  </si>
  <si>
    <t>Граждане из числа лиц с инвалидностью первой или второй группы, лиц с инвалидностью с детства, детей с инвалидностью</t>
  </si>
  <si>
    <t>Ветераны боевых действий на территории других государств, ветераны, приравненные по льготам к ветеранам Великой Отечественной войны</t>
  </si>
  <si>
    <t>Граждане из числа сельской молодежи на обучение по образовательным программам, определяющим социально-экономическое развитие села</t>
  </si>
  <si>
    <t>Лица казахской национальности, не являющихся гражданами Республики Казахстан</t>
  </si>
  <si>
    <t>Дети-сироты и дети, оставшиеся без попечения родителей, а также граждане Республики Казахстан из числа молодежи, потерявших или оставшихся без попечения родителей до совершеннолетия</t>
  </si>
  <si>
    <t>Граждане Республики Казахстан из числа сельской молодежи, переселяющиеся в регионы, определенные Правительством Республики Казахстан</t>
  </si>
  <si>
    <t>Дети из семей, в которых воспитывается четыре и более несовершеннолетних детей</t>
  </si>
  <si>
    <t>Дети из числа неполных семей, имеющих данный статус не менее трех лет</t>
  </si>
  <si>
    <t>Дети из семей, воспитывающих детей с инвалидностью с детства, лиц с инвалидностью первой или второй группы</t>
  </si>
  <si>
    <t>12. Заполните данные по итогам государственной оценки знаний выпускников и по их трудоустройству, человек</t>
  </si>
  <si>
    <t>Допущено к сдаче государственных экзаменов (защите дипломов), всего</t>
  </si>
  <si>
    <t>Численность выпускников, получивших диплом с отличием</t>
  </si>
  <si>
    <t>Численность выпускников, получивших вместе со специальностью общее среднее образование</t>
  </si>
  <si>
    <t>Численность выпускников, получивших разряд (квалификацию)</t>
  </si>
  <si>
    <t xml:space="preserve">   выше установленного</t>
  </si>
  <si>
    <t xml:space="preserve">   ниже установленного</t>
  </si>
  <si>
    <t>4.3</t>
  </si>
  <si>
    <t xml:space="preserve">   установленный</t>
  </si>
  <si>
    <t>Численность выпусников трудоустроенных</t>
  </si>
  <si>
    <t>Численность выпусников, продолживших обучение</t>
  </si>
  <si>
    <t xml:space="preserve">  из них:</t>
  </si>
  <si>
    <t>6.1</t>
  </si>
  <si>
    <t xml:space="preserve">   в высших учебных заведениях</t>
  </si>
  <si>
    <t>6.2</t>
  </si>
  <si>
    <t xml:space="preserve">   в колледжах</t>
  </si>
  <si>
    <t>13. Укажите численность и состав педагогических работников, человек</t>
  </si>
  <si>
    <t>Преподаватели</t>
  </si>
  <si>
    <t>Мастера производственного обучения</t>
  </si>
  <si>
    <t xml:space="preserve">  списочная численность работников</t>
  </si>
  <si>
    <t xml:space="preserve">  численность преподавателей, принятых по совместительству</t>
  </si>
  <si>
    <t>Численность преподавателей, имеющих высшее образование</t>
  </si>
  <si>
    <t>Численность преподавателей по категориям</t>
  </si>
  <si>
    <t>педагог-мастер</t>
  </si>
  <si>
    <t>педагог-исследователь</t>
  </si>
  <si>
    <t>педагог-эксперт</t>
  </si>
  <si>
    <t>педагог-модератор</t>
  </si>
  <si>
    <t>без категории</t>
  </si>
  <si>
    <t>14. Заполните данные по деятельности библиотек</t>
  </si>
  <si>
    <t>Библиотечный фонд, экземпляров</t>
  </si>
  <si>
    <t>Из них:</t>
  </si>
  <si>
    <t>Ежегодные поступления, экземпляров</t>
  </si>
  <si>
    <t>Количество читателей, человек</t>
  </si>
  <si>
    <t>Число книговыдач за год, книг</t>
  </si>
  <si>
    <t>учебники</t>
  </si>
  <si>
    <t>учебно-методическая литература</t>
  </si>
  <si>
    <t>электронные учебники</t>
  </si>
  <si>
    <t xml:space="preserve">Всего </t>
  </si>
  <si>
    <t>15. Заполните данные о наличии материально-технической базы</t>
  </si>
  <si>
    <t>Общая площадь зданий, метр квадратный</t>
  </si>
  <si>
    <t xml:space="preserve">  собственная</t>
  </si>
  <si>
    <t xml:space="preserve">  арендованная</t>
  </si>
  <si>
    <t>Площадь земельного участка (опытное поле), гектар</t>
  </si>
  <si>
    <t>Проектная мощность учебного здания, ученических мест</t>
  </si>
  <si>
    <t>Площадь спортзала, метр квадратный</t>
  </si>
  <si>
    <t>Площадь актового зала, метр квадратный</t>
  </si>
  <si>
    <t>Площадь общежитий, метр квадратный</t>
  </si>
  <si>
    <t>Проектная мощность столовой, посадочных мест</t>
  </si>
  <si>
    <t>Количество учебных кабинетов, единиц</t>
  </si>
  <si>
    <t>Количество лабораторий, единиц</t>
  </si>
  <si>
    <t>Количество мастерских, единиц</t>
  </si>
  <si>
    <t>Количество авто (тракто) дромов, единиц</t>
  </si>
  <si>
    <t>Количество компьютерных классов, единиц</t>
  </si>
  <si>
    <t>Количество компьютеров, используемых в учебном процессе, единиц</t>
  </si>
  <si>
    <t>13.1</t>
  </si>
  <si>
    <t xml:space="preserve">  из них имеют доступ к сети Интернет, единиц</t>
  </si>
  <si>
    <t>Интерактивное оборудование, комплектов</t>
  </si>
  <si>
    <t>Численность среднего медицинского персонала, человек</t>
  </si>
  <si>
    <t>15.1</t>
  </si>
  <si>
    <t xml:space="preserve">  из них женщин</t>
  </si>
  <si>
    <t>Ф.И.О исполнителя</t>
  </si>
  <si>
    <t>Телефон (респондента):</t>
  </si>
  <si>
    <t>стационарный</t>
  </si>
  <si>
    <t>мобильный</t>
  </si>
  <si>
    <t>Адрес электронной почты (респондента)</t>
  </si>
  <si>
    <t>очная</t>
  </si>
  <si>
    <t>Жалпы мемлекеттік статистикалық есептілік</t>
  </si>
  <si>
    <t>"Кызылкогинский аграрно-технический колледж" КГКП</t>
  </si>
  <si>
    <t>2-4 часа</t>
  </si>
  <si>
    <t>Швея</t>
  </si>
  <si>
    <t>3W07230101</t>
  </si>
  <si>
    <t>Электрогазосварщик</t>
  </si>
  <si>
    <t>3W07150501</t>
  </si>
  <si>
    <t>Машинист дорожно-строительных машин</t>
  </si>
  <si>
    <t>3W07320702</t>
  </si>
  <si>
    <t>Официант</t>
  </si>
  <si>
    <t>3W10130201</t>
  </si>
  <si>
    <t>Мастер по ремонту сельскохозяйственной техники</t>
  </si>
  <si>
    <t>3W07161602</t>
  </si>
  <si>
    <t>Повар</t>
  </si>
  <si>
    <t>3W10130302</t>
  </si>
  <si>
    <t>Слесарь-ремонтник</t>
  </si>
  <si>
    <t>3W07161601</t>
  </si>
  <si>
    <t>Электромонтер (по видам и отраслям)</t>
  </si>
  <si>
    <t>3W07130101</t>
  </si>
  <si>
    <t>Тракторист-машинист сельскохозяйственного пройзводства</t>
  </si>
  <si>
    <t>3W07161603</t>
  </si>
  <si>
    <t>Абдигалиева Асел Абуталиповна</t>
  </si>
  <si>
    <t>8712-387-13-77</t>
  </si>
  <si>
    <t>8-701-623-7456</t>
  </si>
  <si>
    <t>assel.38@mail.ru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</si>
</sst>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1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4" xfId="1" applyBorder="1" applyAlignment="1" applyProtection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mailto:assel.38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14"/>
  <sheetViews>
    <sheetView view="pageBreakPreview" zoomScale="60" workbookViewId="0">
      <selection activeCell="K10" sqref="K10"/>
    </sheetView>
  </sheetViews>
  <sheetFormatPr defaultRowHeight="15"/>
  <cols>
    <col min="6" max="6" width="9.28515625" bestFit="1" customWidth="1"/>
    <col min="8" max="8" width="9.28515625" bestFit="1" customWidth="1"/>
    <col min="10" max="10" width="12.28515625" bestFit="1" customWidth="1"/>
  </cols>
  <sheetData>
    <row r="1" spans="2:13" ht="35.25" customHeight="1">
      <c r="B1" s="10" t="s">
        <v>0</v>
      </c>
      <c r="C1" s="10"/>
      <c r="D1" s="10"/>
      <c r="E1" s="10" t="s">
        <v>293</v>
      </c>
      <c r="F1" s="10"/>
      <c r="G1" s="10"/>
      <c r="H1" s="10" t="s">
        <v>1</v>
      </c>
      <c r="I1" s="10"/>
      <c r="J1" s="10"/>
      <c r="K1" s="10" t="s">
        <v>2</v>
      </c>
      <c r="L1" s="10"/>
      <c r="M1" s="10"/>
    </row>
    <row r="3" spans="2:13" ht="68.25" customHeight="1">
      <c r="B3" s="10" t="s">
        <v>3</v>
      </c>
      <c r="C3" s="10"/>
      <c r="D3" s="10"/>
      <c r="E3" s="10" t="s">
        <v>4</v>
      </c>
      <c r="F3" s="10"/>
      <c r="G3" s="10"/>
      <c r="H3" s="10" t="s">
        <v>5</v>
      </c>
      <c r="I3" s="10"/>
      <c r="J3" s="10"/>
      <c r="K3" s="10" t="s">
        <v>6</v>
      </c>
      <c r="L3" s="10"/>
      <c r="M3" s="10"/>
    </row>
    <row r="4" spans="2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6" spans="2:13">
      <c r="C6" s="2" t="s">
        <v>7</v>
      </c>
      <c r="D6" s="3" t="s">
        <v>5</v>
      </c>
    </row>
    <row r="8" spans="2:13">
      <c r="C8" s="2" t="s">
        <v>8</v>
      </c>
      <c r="D8" s="3"/>
    </row>
    <row r="10" spans="2:13" ht="45">
      <c r="C10" s="2" t="s">
        <v>9</v>
      </c>
      <c r="D10" s="3"/>
      <c r="I10" s="17" t="s">
        <v>10</v>
      </c>
      <c r="J10" s="3" t="s">
        <v>295</v>
      </c>
    </row>
    <row r="12" spans="2:13">
      <c r="C12" s="4" t="s">
        <v>294</v>
      </c>
    </row>
    <row r="13" spans="2:13">
      <c r="C13" s="2" t="s">
        <v>11</v>
      </c>
      <c r="D13" s="3" t="s">
        <v>12</v>
      </c>
      <c r="E13" s="2" t="s">
        <v>13</v>
      </c>
      <c r="F13" s="3">
        <v>160</v>
      </c>
      <c r="G13" s="2" t="s">
        <v>14</v>
      </c>
      <c r="H13" s="3">
        <v>13</v>
      </c>
      <c r="I13" s="2" t="s">
        <v>16</v>
      </c>
      <c r="J13" s="3">
        <v>234853100</v>
      </c>
    </row>
    <row r="14" spans="2:1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8">
    <mergeCell ref="B1:D1"/>
    <mergeCell ref="E1:G1"/>
    <mergeCell ref="H1:J1"/>
    <mergeCell ref="K1:M1"/>
    <mergeCell ref="B3:D3"/>
    <mergeCell ref="E3:G3"/>
    <mergeCell ref="H3:J3"/>
    <mergeCell ref="K3:M3"/>
  </mergeCells>
  <pageMargins left="0.7" right="0.7" top="0.75" bottom="0.75" header="0.3" footer="0.3"/>
  <pageSetup paperSize="9" scale="71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9"/>
  <sheetViews>
    <sheetView view="pageBreakPreview" zoomScale="60" workbookViewId="0">
      <selection activeCell="E7" sqref="E7"/>
    </sheetView>
  </sheetViews>
  <sheetFormatPr defaultRowHeight="15"/>
  <cols>
    <col min="3" max="3" width="15" customWidth="1"/>
  </cols>
  <sheetData>
    <row r="1" spans="1:11">
      <c r="A1" s="5" t="s">
        <v>104</v>
      </c>
    </row>
    <row r="2" spans="1:11">
      <c r="A2" s="7"/>
      <c r="B2" s="11" t="s">
        <v>29</v>
      </c>
      <c r="C2" s="11" t="s">
        <v>30</v>
      </c>
      <c r="D2" s="11" t="s">
        <v>91</v>
      </c>
      <c r="E2" s="13" t="s">
        <v>105</v>
      </c>
      <c r="F2" s="14"/>
      <c r="G2" s="14"/>
      <c r="H2" s="14"/>
      <c r="I2" s="14"/>
      <c r="J2" s="14"/>
      <c r="K2" s="15"/>
    </row>
    <row r="3" spans="1:11" ht="22.5">
      <c r="A3" s="7"/>
      <c r="B3" s="12"/>
      <c r="C3" s="12"/>
      <c r="D3" s="12"/>
      <c r="E3" s="7" t="s">
        <v>106</v>
      </c>
      <c r="F3" s="7" t="s">
        <v>107</v>
      </c>
      <c r="G3" s="7" t="s">
        <v>108</v>
      </c>
      <c r="H3" s="7" t="s">
        <v>109</v>
      </c>
      <c r="I3" s="7" t="s">
        <v>110</v>
      </c>
      <c r="J3" s="13" t="s">
        <v>111</v>
      </c>
      <c r="K3" s="15"/>
    </row>
    <row r="4" spans="1:11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 t="s">
        <v>39</v>
      </c>
      <c r="G4" s="7" t="s">
        <v>40</v>
      </c>
      <c r="H4" s="7" t="s">
        <v>47</v>
      </c>
      <c r="I4" s="7" t="s">
        <v>65</v>
      </c>
      <c r="J4" s="7" t="s">
        <v>81</v>
      </c>
      <c r="K4" s="7" t="s">
        <v>56</v>
      </c>
    </row>
    <row r="5" spans="1:11">
      <c r="A5" s="6" t="s">
        <v>23</v>
      </c>
      <c r="B5" s="6" t="s">
        <v>44</v>
      </c>
      <c r="C5" s="6" t="s">
        <v>44</v>
      </c>
      <c r="D5" s="6" t="s">
        <v>44</v>
      </c>
      <c r="E5" s="6" t="s">
        <v>44</v>
      </c>
      <c r="F5" s="6" t="s">
        <v>44</v>
      </c>
      <c r="G5" s="6" t="s">
        <v>44</v>
      </c>
      <c r="H5" s="6" t="s">
        <v>44</v>
      </c>
      <c r="I5" s="6" t="s">
        <v>44</v>
      </c>
      <c r="J5" s="6" t="s">
        <v>23</v>
      </c>
      <c r="K5" s="6" t="s">
        <v>23</v>
      </c>
    </row>
    <row r="6" spans="1:11" ht="23.25">
      <c r="A6" s="6" t="s">
        <v>23</v>
      </c>
      <c r="B6" s="6" t="s">
        <v>24</v>
      </c>
      <c r="C6" s="9" t="s">
        <v>112</v>
      </c>
      <c r="D6" s="6">
        <f>D8+D9</f>
        <v>137</v>
      </c>
      <c r="E6" s="6">
        <f>E8+E9</f>
        <v>137</v>
      </c>
      <c r="F6" s="6"/>
      <c r="G6" s="6"/>
      <c r="H6" s="6"/>
      <c r="I6" s="6"/>
      <c r="J6" s="6"/>
      <c r="K6" s="6"/>
    </row>
    <row r="7" spans="1:11">
      <c r="A7" s="6" t="s">
        <v>23</v>
      </c>
      <c r="B7" s="6" t="s">
        <v>23</v>
      </c>
      <c r="C7" s="6" t="s">
        <v>113</v>
      </c>
      <c r="D7" s="6" t="s">
        <v>44</v>
      </c>
      <c r="E7" s="6" t="s">
        <v>44</v>
      </c>
      <c r="F7" s="6" t="s">
        <v>44</v>
      </c>
      <c r="G7" s="6" t="s">
        <v>44</v>
      </c>
      <c r="H7" s="6" t="s">
        <v>44</v>
      </c>
      <c r="I7" s="6" t="s">
        <v>44</v>
      </c>
      <c r="J7" s="6" t="s">
        <v>44</v>
      </c>
      <c r="K7" s="6" t="s">
        <v>44</v>
      </c>
    </row>
    <row r="8" spans="1:11">
      <c r="A8" s="6" t="s">
        <v>23</v>
      </c>
      <c r="B8" s="6" t="s">
        <v>45</v>
      </c>
      <c r="C8" s="6" t="s">
        <v>46</v>
      </c>
      <c r="D8" s="6">
        <v>73</v>
      </c>
      <c r="E8" s="6">
        <v>73</v>
      </c>
      <c r="F8" s="6"/>
      <c r="G8" s="6"/>
      <c r="H8" s="6"/>
      <c r="I8" s="6"/>
      <c r="J8" s="6"/>
      <c r="K8" s="6"/>
    </row>
    <row r="9" spans="1:11">
      <c r="A9" s="6" t="s">
        <v>23</v>
      </c>
      <c r="B9" s="6" t="s">
        <v>48</v>
      </c>
      <c r="C9" s="6" t="s">
        <v>49</v>
      </c>
      <c r="D9" s="6">
        <v>64</v>
      </c>
      <c r="E9" s="6">
        <v>64</v>
      </c>
      <c r="F9" s="6"/>
      <c r="G9" s="6"/>
      <c r="H9" s="6"/>
      <c r="I9" s="6"/>
      <c r="J9" s="6"/>
      <c r="K9" s="6"/>
    </row>
  </sheetData>
  <mergeCells count="5">
    <mergeCell ref="B2:B3"/>
    <mergeCell ref="C2:C3"/>
    <mergeCell ref="D2:D3"/>
    <mergeCell ref="E2:K2"/>
    <mergeCell ref="J3:K3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27"/>
  <sheetViews>
    <sheetView view="pageBreakPreview" topLeftCell="D1" zoomScale="60" workbookViewId="0">
      <selection activeCell="D7" sqref="D7"/>
    </sheetView>
  </sheetViews>
  <sheetFormatPr defaultRowHeight="15"/>
  <sheetData>
    <row r="1" spans="1:16">
      <c r="A1" s="5" t="s">
        <v>114</v>
      </c>
    </row>
    <row r="2" spans="1:16">
      <c r="A2" s="7"/>
      <c r="B2" s="11" t="s">
        <v>29</v>
      </c>
      <c r="C2" s="11" t="s">
        <v>115</v>
      </c>
      <c r="D2" s="11" t="s">
        <v>72</v>
      </c>
      <c r="E2" s="13" t="s">
        <v>116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5"/>
    </row>
    <row r="3" spans="1:16">
      <c r="A3" s="7"/>
      <c r="B3" s="16"/>
      <c r="C3" s="16"/>
      <c r="D3" s="16"/>
      <c r="E3" s="13" t="s">
        <v>33</v>
      </c>
      <c r="F3" s="14"/>
      <c r="G3" s="14"/>
      <c r="H3" s="15"/>
      <c r="I3" s="13" t="s">
        <v>34</v>
      </c>
      <c r="J3" s="14"/>
      <c r="K3" s="14"/>
      <c r="L3" s="15"/>
      <c r="M3" s="13" t="s">
        <v>35</v>
      </c>
      <c r="N3" s="14"/>
      <c r="O3" s="14"/>
      <c r="P3" s="15"/>
    </row>
    <row r="4" spans="1:16" ht="22.5">
      <c r="A4" s="7"/>
      <c r="B4" s="12"/>
      <c r="C4" s="12"/>
      <c r="D4" s="12"/>
      <c r="E4" s="7" t="s">
        <v>76</v>
      </c>
      <c r="F4" s="7" t="s">
        <v>77</v>
      </c>
      <c r="G4" s="7" t="s">
        <v>78</v>
      </c>
      <c r="H4" s="7" t="s">
        <v>79</v>
      </c>
      <c r="I4" s="7" t="s">
        <v>76</v>
      </c>
      <c r="J4" s="7" t="s">
        <v>77</v>
      </c>
      <c r="K4" s="7" t="s">
        <v>78</v>
      </c>
      <c r="L4" s="7" t="s">
        <v>79</v>
      </c>
      <c r="M4" s="7" t="s">
        <v>76</v>
      </c>
      <c r="N4" s="7" t="s">
        <v>77</v>
      </c>
      <c r="O4" s="7" t="s">
        <v>78</v>
      </c>
      <c r="P4" s="7" t="s">
        <v>79</v>
      </c>
    </row>
    <row r="5" spans="1:16">
      <c r="A5" s="7"/>
      <c r="B5" s="7" t="s">
        <v>36</v>
      </c>
      <c r="C5" s="7" t="s">
        <v>37</v>
      </c>
      <c r="D5" s="7" t="s">
        <v>24</v>
      </c>
      <c r="E5" s="7" t="s">
        <v>38</v>
      </c>
      <c r="F5" s="7" t="s">
        <v>39</v>
      </c>
      <c r="G5" s="7" t="s">
        <v>40</v>
      </c>
      <c r="H5" s="7" t="s">
        <v>47</v>
      </c>
      <c r="I5" s="7" t="s">
        <v>65</v>
      </c>
      <c r="J5" s="7" t="s">
        <v>81</v>
      </c>
      <c r="K5" s="7" t="s">
        <v>56</v>
      </c>
      <c r="L5" s="7" t="s">
        <v>82</v>
      </c>
      <c r="M5" s="7" t="s">
        <v>42</v>
      </c>
      <c r="N5" s="7" t="s">
        <v>83</v>
      </c>
      <c r="O5" s="7" t="s">
        <v>84</v>
      </c>
      <c r="P5" s="7" t="s">
        <v>85</v>
      </c>
    </row>
    <row r="6" spans="1:16">
      <c r="A6" s="6" t="s">
        <v>23</v>
      </c>
      <c r="B6" s="6" t="s">
        <v>24</v>
      </c>
      <c r="C6" s="6" t="s">
        <v>91</v>
      </c>
      <c r="D6" s="6">
        <f>D11+D12+D13+D14+D15+D16+D17+D18+D19+D20+D21+D22+D23+D24+D25</f>
        <v>137</v>
      </c>
      <c r="E6" s="6">
        <f>E11+E12+E13+E15+E16+E17+E18+E19+E22+E23+E24</f>
        <v>35</v>
      </c>
      <c r="F6" s="6">
        <f>F11+F12+F13+F14+F15+F16+F17+F19+F20+F22+F23+F24+F25</f>
        <v>49</v>
      </c>
      <c r="G6" s="6">
        <f>G12+G13+G16+G17+G19+G21+G22+G24+G25</f>
        <v>33</v>
      </c>
      <c r="H6" s="6"/>
      <c r="I6" s="6">
        <f>I13+I15+I16+I17+I19+I20+I22+I23+I24+I25</f>
        <v>20</v>
      </c>
      <c r="J6" s="6"/>
      <c r="K6" s="6"/>
      <c r="L6" s="6"/>
      <c r="M6" s="6" t="s">
        <v>23</v>
      </c>
      <c r="N6" s="6" t="s">
        <v>23</v>
      </c>
      <c r="O6" s="6" t="s">
        <v>23</v>
      </c>
      <c r="P6" s="6" t="s">
        <v>24</v>
      </c>
    </row>
    <row r="7" spans="1:16">
      <c r="A7" s="6" t="s">
        <v>23</v>
      </c>
      <c r="B7" s="6" t="s">
        <v>23</v>
      </c>
      <c r="C7" s="6" t="s">
        <v>117</v>
      </c>
      <c r="D7" s="6" t="s">
        <v>44</v>
      </c>
      <c r="E7" s="6" t="s">
        <v>44</v>
      </c>
      <c r="F7" s="6" t="s">
        <v>44</v>
      </c>
      <c r="G7" s="6" t="s">
        <v>44</v>
      </c>
      <c r="H7" s="6" t="s">
        <v>44</v>
      </c>
      <c r="I7" s="6" t="s">
        <v>44</v>
      </c>
      <c r="J7" s="6" t="s">
        <v>44</v>
      </c>
      <c r="K7" s="6" t="s">
        <v>44</v>
      </c>
      <c r="L7" s="6" t="s">
        <v>44</v>
      </c>
      <c r="M7" s="6" t="s">
        <v>44</v>
      </c>
      <c r="N7" s="6" t="s">
        <v>44</v>
      </c>
      <c r="O7" s="6" t="s">
        <v>44</v>
      </c>
      <c r="P7" s="6" t="s">
        <v>44</v>
      </c>
    </row>
    <row r="8" spans="1:16">
      <c r="A8" s="6" t="s">
        <v>23</v>
      </c>
      <c r="B8" s="6" t="s">
        <v>38</v>
      </c>
      <c r="C8" s="6" t="s">
        <v>118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>
      <c r="A9" s="6" t="s">
        <v>23</v>
      </c>
      <c r="B9" s="6" t="s">
        <v>39</v>
      </c>
      <c r="C9" s="6" t="s">
        <v>119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>
      <c r="A10" s="6" t="s">
        <v>23</v>
      </c>
      <c r="B10" s="6" t="s">
        <v>40</v>
      </c>
      <c r="C10" s="6" t="s">
        <v>120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6" t="s">
        <v>23</v>
      </c>
      <c r="B11" s="6" t="s">
        <v>47</v>
      </c>
      <c r="C11" s="6" t="s">
        <v>121</v>
      </c>
      <c r="D11" s="6">
        <f>E11+F11</f>
        <v>24</v>
      </c>
      <c r="E11" s="6">
        <v>11</v>
      </c>
      <c r="F11" s="6">
        <v>13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>
      <c r="A12" s="6" t="s">
        <v>23</v>
      </c>
      <c r="B12" s="6" t="s">
        <v>65</v>
      </c>
      <c r="C12" s="6" t="s">
        <v>122</v>
      </c>
      <c r="D12" s="6">
        <f>E12+F12+G12</f>
        <v>19</v>
      </c>
      <c r="E12" s="6">
        <v>4</v>
      </c>
      <c r="F12" s="6">
        <v>7</v>
      </c>
      <c r="G12" s="6">
        <v>8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>
      <c r="A13" s="6" t="s">
        <v>23</v>
      </c>
      <c r="B13" s="6" t="s">
        <v>81</v>
      </c>
      <c r="C13" s="6" t="s">
        <v>123</v>
      </c>
      <c r="D13" s="6">
        <f>E13+F13+G13+I13</f>
        <v>11</v>
      </c>
      <c r="E13" s="6">
        <v>1</v>
      </c>
      <c r="F13" s="6">
        <v>3</v>
      </c>
      <c r="G13" s="6">
        <v>5</v>
      </c>
      <c r="H13" s="6"/>
      <c r="I13" s="6">
        <v>2</v>
      </c>
      <c r="J13" s="6"/>
      <c r="K13" s="6"/>
      <c r="L13" s="6"/>
      <c r="M13" s="6"/>
      <c r="N13" s="6"/>
      <c r="O13" s="6"/>
      <c r="P13" s="6"/>
    </row>
    <row r="14" spans="1:16">
      <c r="A14" s="6" t="s">
        <v>23</v>
      </c>
      <c r="B14" s="6" t="s">
        <v>56</v>
      </c>
      <c r="C14" s="6" t="s">
        <v>124</v>
      </c>
      <c r="D14" s="6">
        <f>F14</f>
        <v>1</v>
      </c>
      <c r="E14" s="6"/>
      <c r="F14" s="6">
        <v>1</v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>
      <c r="A15" s="6" t="s">
        <v>23</v>
      </c>
      <c r="B15" s="6" t="s">
        <v>82</v>
      </c>
      <c r="C15" s="6" t="s">
        <v>125</v>
      </c>
      <c r="D15" s="6">
        <f>E15+F15+I15</f>
        <v>3</v>
      </c>
      <c r="E15" s="6">
        <v>1</v>
      </c>
      <c r="F15" s="6">
        <v>1</v>
      </c>
      <c r="G15" s="6"/>
      <c r="H15" s="6"/>
      <c r="I15" s="6">
        <v>1</v>
      </c>
      <c r="J15" s="6"/>
      <c r="K15" s="6"/>
      <c r="L15" s="6"/>
      <c r="M15" s="6"/>
      <c r="N15" s="6"/>
      <c r="O15" s="6"/>
      <c r="P15" s="6"/>
    </row>
    <row r="16" spans="1:16">
      <c r="A16" s="6" t="s">
        <v>23</v>
      </c>
      <c r="B16" s="6" t="s">
        <v>42</v>
      </c>
      <c r="C16" s="6" t="s">
        <v>126</v>
      </c>
      <c r="D16" s="6">
        <f>E16+F16+G16+I16</f>
        <v>10</v>
      </c>
      <c r="E16" s="6">
        <v>2</v>
      </c>
      <c r="F16" s="6">
        <v>4</v>
      </c>
      <c r="G16" s="6">
        <v>1</v>
      </c>
      <c r="H16" s="6"/>
      <c r="I16" s="6">
        <v>3</v>
      </c>
      <c r="J16" s="6"/>
      <c r="K16" s="6"/>
      <c r="L16" s="6"/>
      <c r="M16" s="6"/>
      <c r="N16" s="6"/>
      <c r="O16" s="6"/>
      <c r="P16" s="6"/>
    </row>
    <row r="17" spans="1:16">
      <c r="A17" s="6" t="s">
        <v>23</v>
      </c>
      <c r="B17" s="6" t="s">
        <v>83</v>
      </c>
      <c r="C17" s="6" t="s">
        <v>127</v>
      </c>
      <c r="D17" s="6">
        <f>E17+F17+G17+I17</f>
        <v>14</v>
      </c>
      <c r="E17" s="6">
        <v>5</v>
      </c>
      <c r="F17" s="6">
        <v>1</v>
      </c>
      <c r="G17" s="6">
        <v>3</v>
      </c>
      <c r="H17" s="6"/>
      <c r="I17" s="6">
        <v>5</v>
      </c>
      <c r="J17" s="6"/>
      <c r="K17" s="6"/>
      <c r="L17" s="6"/>
      <c r="M17" s="6"/>
      <c r="N17" s="6"/>
      <c r="O17" s="6"/>
      <c r="P17" s="6"/>
    </row>
    <row r="18" spans="1:16">
      <c r="A18" s="6" t="s">
        <v>23</v>
      </c>
      <c r="B18" s="6" t="s">
        <v>84</v>
      </c>
      <c r="C18" s="6" t="s">
        <v>128</v>
      </c>
      <c r="D18" s="6">
        <f>E18</f>
        <v>1</v>
      </c>
      <c r="E18" s="6">
        <v>1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>
      <c r="A19" s="6" t="s">
        <v>23</v>
      </c>
      <c r="B19" s="6" t="s">
        <v>85</v>
      </c>
      <c r="C19" s="6" t="s">
        <v>129</v>
      </c>
      <c r="D19" s="6">
        <f>E19+F19+G19+I19</f>
        <v>9</v>
      </c>
      <c r="E19" s="6">
        <v>2</v>
      </c>
      <c r="F19" s="6">
        <v>2</v>
      </c>
      <c r="G19" s="6">
        <v>4</v>
      </c>
      <c r="H19" s="6"/>
      <c r="I19" s="6">
        <v>1</v>
      </c>
      <c r="J19" s="6"/>
      <c r="K19" s="6"/>
      <c r="L19" s="6"/>
      <c r="M19" s="6"/>
      <c r="N19" s="6"/>
      <c r="O19" s="6"/>
      <c r="P19" s="6"/>
    </row>
    <row r="20" spans="1:16">
      <c r="A20" s="6" t="s">
        <v>23</v>
      </c>
      <c r="B20" s="6" t="s">
        <v>86</v>
      </c>
      <c r="C20" s="6" t="s">
        <v>130</v>
      </c>
      <c r="D20" s="6">
        <f>F20+I20</f>
        <v>3</v>
      </c>
      <c r="E20" s="6"/>
      <c r="F20" s="6">
        <v>2</v>
      </c>
      <c r="G20" s="6"/>
      <c r="H20" s="6"/>
      <c r="I20" s="6">
        <v>1</v>
      </c>
      <c r="J20" s="6"/>
      <c r="K20" s="6"/>
      <c r="L20" s="6"/>
      <c r="M20" s="6"/>
      <c r="N20" s="6"/>
      <c r="O20" s="6"/>
      <c r="P20" s="6"/>
    </row>
    <row r="21" spans="1:16">
      <c r="A21" s="6" t="s">
        <v>23</v>
      </c>
      <c r="B21" s="6" t="s">
        <v>87</v>
      </c>
      <c r="C21" s="6" t="s">
        <v>131</v>
      </c>
      <c r="D21" s="6">
        <f>G21</f>
        <v>2</v>
      </c>
      <c r="E21" s="6" t="s">
        <v>23</v>
      </c>
      <c r="F21" s="6" t="s">
        <v>23</v>
      </c>
      <c r="G21" s="6">
        <v>2</v>
      </c>
      <c r="H21" s="6" t="s">
        <v>23</v>
      </c>
      <c r="I21" s="6" t="s">
        <v>23</v>
      </c>
      <c r="J21" s="6" t="s">
        <v>23</v>
      </c>
      <c r="K21" s="6" t="s">
        <v>23</v>
      </c>
      <c r="L21" s="6" t="s">
        <v>23</v>
      </c>
      <c r="M21" s="6" t="s">
        <v>23</v>
      </c>
      <c r="N21" s="6" t="s">
        <v>23</v>
      </c>
      <c r="O21" s="6" t="s">
        <v>23</v>
      </c>
      <c r="P21" s="6" t="s">
        <v>23</v>
      </c>
    </row>
    <row r="22" spans="1:16">
      <c r="A22" s="6" t="s">
        <v>23</v>
      </c>
      <c r="B22" s="6" t="s">
        <v>64</v>
      </c>
      <c r="C22" s="6" t="s">
        <v>132</v>
      </c>
      <c r="D22" s="6">
        <f>E22+F22+G22+I22</f>
        <v>9</v>
      </c>
      <c r="E22" s="6">
        <v>3</v>
      </c>
      <c r="F22" s="6">
        <v>4</v>
      </c>
      <c r="G22" s="6">
        <v>1</v>
      </c>
      <c r="H22" s="6" t="s">
        <v>23</v>
      </c>
      <c r="I22" s="6">
        <v>1</v>
      </c>
      <c r="J22" s="6" t="s">
        <v>23</v>
      </c>
      <c r="K22" s="6" t="s">
        <v>23</v>
      </c>
      <c r="L22" s="6" t="s">
        <v>23</v>
      </c>
      <c r="M22" s="6" t="s">
        <v>23</v>
      </c>
      <c r="N22" s="6" t="s">
        <v>23</v>
      </c>
      <c r="O22" s="6" t="s">
        <v>23</v>
      </c>
      <c r="P22" s="6" t="s">
        <v>23</v>
      </c>
    </row>
    <row r="23" spans="1:16">
      <c r="A23" s="6" t="s">
        <v>23</v>
      </c>
      <c r="B23" s="6" t="s">
        <v>88</v>
      </c>
      <c r="C23" s="6" t="s">
        <v>133</v>
      </c>
      <c r="D23" s="6">
        <f>E23+F23+I23</f>
        <v>10</v>
      </c>
      <c r="E23" s="6">
        <v>2</v>
      </c>
      <c r="F23" s="6">
        <v>7</v>
      </c>
      <c r="G23" s="6" t="s">
        <v>23</v>
      </c>
      <c r="H23" s="6" t="s">
        <v>23</v>
      </c>
      <c r="I23" s="6">
        <v>1</v>
      </c>
      <c r="J23" s="6" t="s">
        <v>23</v>
      </c>
      <c r="K23" s="6" t="s">
        <v>23</v>
      </c>
      <c r="L23" s="6" t="s">
        <v>23</v>
      </c>
      <c r="M23" s="6" t="s">
        <v>23</v>
      </c>
      <c r="N23" s="6" t="s">
        <v>23</v>
      </c>
      <c r="O23" s="6" t="s">
        <v>23</v>
      </c>
      <c r="P23" s="6" t="s">
        <v>23</v>
      </c>
    </row>
    <row r="24" spans="1:16">
      <c r="A24" s="6" t="s">
        <v>23</v>
      </c>
      <c r="B24" s="6" t="s">
        <v>89</v>
      </c>
      <c r="C24" s="6" t="s">
        <v>134</v>
      </c>
      <c r="D24" s="6">
        <f>E24+F24+G24+I24</f>
        <v>6</v>
      </c>
      <c r="E24" s="6">
        <v>3</v>
      </c>
      <c r="F24" s="6">
        <v>1</v>
      </c>
      <c r="G24" s="6">
        <v>1</v>
      </c>
      <c r="H24" s="6" t="s">
        <v>23</v>
      </c>
      <c r="I24" s="6">
        <v>1</v>
      </c>
      <c r="J24" s="6" t="s">
        <v>23</v>
      </c>
      <c r="K24" s="6" t="s">
        <v>23</v>
      </c>
      <c r="L24" s="6" t="s">
        <v>23</v>
      </c>
      <c r="M24" s="6" t="s">
        <v>23</v>
      </c>
      <c r="N24" s="6" t="s">
        <v>23</v>
      </c>
      <c r="O24" s="6" t="s">
        <v>23</v>
      </c>
      <c r="P24" s="6" t="s">
        <v>23</v>
      </c>
    </row>
    <row r="25" spans="1:16">
      <c r="A25" s="6" t="s">
        <v>23</v>
      </c>
      <c r="B25" s="6" t="s">
        <v>15</v>
      </c>
      <c r="C25" s="6" t="s">
        <v>135</v>
      </c>
      <c r="D25" s="6">
        <f>F25+G25+I25</f>
        <v>15</v>
      </c>
      <c r="E25" s="6" t="s">
        <v>23</v>
      </c>
      <c r="F25" s="6">
        <v>3</v>
      </c>
      <c r="G25" s="6">
        <v>8</v>
      </c>
      <c r="H25" s="6" t="s">
        <v>23</v>
      </c>
      <c r="I25" s="6">
        <v>4</v>
      </c>
      <c r="J25" s="6" t="s">
        <v>23</v>
      </c>
      <c r="K25" s="6" t="s">
        <v>23</v>
      </c>
      <c r="L25" s="6" t="s">
        <v>23</v>
      </c>
      <c r="M25" s="6" t="s">
        <v>23</v>
      </c>
      <c r="N25" s="6" t="s">
        <v>23</v>
      </c>
      <c r="O25" s="6" t="s">
        <v>23</v>
      </c>
      <c r="P25" s="6" t="s">
        <v>23</v>
      </c>
    </row>
    <row r="26" spans="1:16">
      <c r="A26" s="6" t="s">
        <v>23</v>
      </c>
      <c r="B26" s="6" t="s">
        <v>90</v>
      </c>
      <c r="C26" s="6" t="s">
        <v>136</v>
      </c>
      <c r="D26" s="6" t="s">
        <v>23</v>
      </c>
      <c r="E26" s="6" t="s">
        <v>23</v>
      </c>
      <c r="F26" s="6" t="s">
        <v>23</v>
      </c>
      <c r="G26" s="6" t="s">
        <v>23</v>
      </c>
      <c r="H26" s="6" t="s">
        <v>23</v>
      </c>
      <c r="I26" s="6" t="s">
        <v>23</v>
      </c>
      <c r="J26" s="6" t="s">
        <v>23</v>
      </c>
      <c r="K26" s="6" t="s">
        <v>23</v>
      </c>
      <c r="L26" s="6" t="s">
        <v>23</v>
      </c>
      <c r="M26" s="6" t="s">
        <v>23</v>
      </c>
      <c r="N26" s="6" t="s">
        <v>23</v>
      </c>
      <c r="O26" s="6" t="s">
        <v>23</v>
      </c>
      <c r="P26" s="6" t="s">
        <v>23</v>
      </c>
    </row>
    <row r="27" spans="1:16">
      <c r="A27" s="6" t="s">
        <v>23</v>
      </c>
      <c r="B27" s="6" t="s">
        <v>101</v>
      </c>
      <c r="C27" s="6" t="s">
        <v>137</v>
      </c>
      <c r="D27" s="6" t="s">
        <v>23</v>
      </c>
      <c r="E27" s="6" t="s">
        <v>23</v>
      </c>
      <c r="F27" s="6" t="s">
        <v>23</v>
      </c>
      <c r="G27" s="6" t="s">
        <v>23</v>
      </c>
      <c r="H27" s="6" t="s">
        <v>23</v>
      </c>
      <c r="I27" s="6" t="s">
        <v>23</v>
      </c>
      <c r="J27" s="6" t="s">
        <v>23</v>
      </c>
      <c r="K27" s="6" t="s">
        <v>23</v>
      </c>
      <c r="L27" s="6" t="s">
        <v>23</v>
      </c>
      <c r="M27" s="6" t="s">
        <v>23</v>
      </c>
      <c r="N27" s="6" t="s">
        <v>23</v>
      </c>
      <c r="O27" s="6" t="s">
        <v>23</v>
      </c>
      <c r="P27" s="6" t="s">
        <v>23</v>
      </c>
    </row>
  </sheetData>
  <mergeCells count="7">
    <mergeCell ref="B2:B4"/>
    <mergeCell ref="C2:C4"/>
    <mergeCell ref="D2:D4"/>
    <mergeCell ref="E2:P2"/>
    <mergeCell ref="E3:H3"/>
    <mergeCell ref="I3:L3"/>
    <mergeCell ref="M3:P3"/>
  </mergeCells>
  <pageMargins left="0.7" right="0.7" top="0.75" bottom="0.75" header="0.3" footer="0.3"/>
  <pageSetup paperSize="9" scale="8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27"/>
  <sheetViews>
    <sheetView view="pageBreakPreview" topLeftCell="A4" zoomScale="60" workbookViewId="0">
      <selection activeCell="I7" sqref="I7"/>
    </sheetView>
  </sheetViews>
  <sheetFormatPr defaultRowHeight="15"/>
  <sheetData>
    <row r="1" spans="1:16">
      <c r="A1" s="5" t="s">
        <v>138</v>
      </c>
    </row>
    <row r="2" spans="1:16">
      <c r="A2" s="7"/>
      <c r="B2" s="11" t="s">
        <v>29</v>
      </c>
      <c r="C2" s="11" t="s">
        <v>115</v>
      </c>
      <c r="D2" s="11" t="s">
        <v>72</v>
      </c>
      <c r="E2" s="13" t="s">
        <v>116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5"/>
    </row>
    <row r="3" spans="1:16">
      <c r="A3" s="7"/>
      <c r="B3" s="16"/>
      <c r="C3" s="16"/>
      <c r="D3" s="16"/>
      <c r="E3" s="13" t="s">
        <v>33</v>
      </c>
      <c r="F3" s="14"/>
      <c r="G3" s="14"/>
      <c r="H3" s="15"/>
      <c r="I3" s="13" t="s">
        <v>34</v>
      </c>
      <c r="J3" s="14"/>
      <c r="K3" s="14"/>
      <c r="L3" s="15"/>
      <c r="M3" s="13" t="s">
        <v>35</v>
      </c>
      <c r="N3" s="14"/>
      <c r="O3" s="14"/>
      <c r="P3" s="15"/>
    </row>
    <row r="4" spans="1:16" ht="22.5">
      <c r="A4" s="7"/>
      <c r="B4" s="12"/>
      <c r="C4" s="12"/>
      <c r="D4" s="12"/>
      <c r="E4" s="7" t="s">
        <v>76</v>
      </c>
      <c r="F4" s="7" t="s">
        <v>77</v>
      </c>
      <c r="G4" s="7" t="s">
        <v>78</v>
      </c>
      <c r="H4" s="7" t="s">
        <v>79</v>
      </c>
      <c r="I4" s="7" t="s">
        <v>76</v>
      </c>
      <c r="J4" s="7" t="s">
        <v>77</v>
      </c>
      <c r="K4" s="7" t="s">
        <v>78</v>
      </c>
      <c r="L4" s="7" t="s">
        <v>79</v>
      </c>
      <c r="M4" s="7" t="s">
        <v>76</v>
      </c>
      <c r="N4" s="7" t="s">
        <v>77</v>
      </c>
      <c r="O4" s="7" t="s">
        <v>78</v>
      </c>
      <c r="P4" s="7" t="s">
        <v>79</v>
      </c>
    </row>
    <row r="5" spans="1:16">
      <c r="A5" s="7"/>
      <c r="B5" s="7" t="s">
        <v>36</v>
      </c>
      <c r="C5" s="7" t="s">
        <v>37</v>
      </c>
      <c r="D5" s="7" t="s">
        <v>24</v>
      </c>
      <c r="E5" s="7" t="s">
        <v>38</v>
      </c>
      <c r="F5" s="7" t="s">
        <v>39</v>
      </c>
      <c r="G5" s="7" t="s">
        <v>40</v>
      </c>
      <c r="H5" s="7" t="s">
        <v>47</v>
      </c>
      <c r="I5" s="7" t="s">
        <v>65</v>
      </c>
      <c r="J5" s="7" t="s">
        <v>81</v>
      </c>
      <c r="K5" s="7" t="s">
        <v>56</v>
      </c>
      <c r="L5" s="7" t="s">
        <v>82</v>
      </c>
      <c r="M5" s="7" t="s">
        <v>42</v>
      </c>
      <c r="N5" s="7" t="s">
        <v>83</v>
      </c>
      <c r="O5" s="7" t="s">
        <v>84</v>
      </c>
      <c r="P5" s="7" t="s">
        <v>85</v>
      </c>
    </row>
    <row r="6" spans="1:16">
      <c r="A6" s="6" t="s">
        <v>23</v>
      </c>
      <c r="B6" s="6" t="s">
        <v>24</v>
      </c>
      <c r="C6" s="6" t="s">
        <v>91</v>
      </c>
      <c r="D6" s="6">
        <f>D11+D12+D15+D16+D17+D18+D19+D20+D21+D22+D23+D24+D25+D13</f>
        <v>64</v>
      </c>
      <c r="E6" s="6">
        <f>E11+E15+E16+E17+E18+E19+E22+E23+E24</f>
        <v>17</v>
      </c>
      <c r="F6" s="6">
        <f>F11+F12+F13+F16+F19+F20+F22+F23+F24+F25</f>
        <v>20</v>
      </c>
      <c r="G6" s="6">
        <f>G12+G13+G17+G19+G21+G22+G24+G25</f>
        <v>17</v>
      </c>
      <c r="H6" s="6"/>
      <c r="I6" s="6">
        <f>I16+I17+I19+I20+I22+I24+I25</f>
        <v>10</v>
      </c>
      <c r="J6" s="6" t="s">
        <v>23</v>
      </c>
      <c r="K6" s="6" t="s">
        <v>23</v>
      </c>
      <c r="L6" s="6"/>
      <c r="M6" s="6" t="s">
        <v>23</v>
      </c>
      <c r="N6" s="6" t="s">
        <v>23</v>
      </c>
      <c r="O6" s="6" t="s">
        <v>23</v>
      </c>
      <c r="P6" s="6" t="s">
        <v>98</v>
      </c>
    </row>
    <row r="7" spans="1:16">
      <c r="A7" s="6" t="s">
        <v>23</v>
      </c>
      <c r="B7" s="6" t="s">
        <v>23</v>
      </c>
      <c r="C7" s="6" t="s">
        <v>117</v>
      </c>
      <c r="D7" s="6" t="s">
        <v>44</v>
      </c>
      <c r="E7" s="6" t="s">
        <v>44</v>
      </c>
      <c r="F7" s="6" t="s">
        <v>44</v>
      </c>
      <c r="G7" s="6" t="s">
        <v>44</v>
      </c>
      <c r="H7" s="6" t="s">
        <v>44</v>
      </c>
      <c r="I7" s="6" t="s">
        <v>44</v>
      </c>
      <c r="J7" s="6" t="s">
        <v>44</v>
      </c>
      <c r="K7" s="6" t="s">
        <v>44</v>
      </c>
      <c r="L7" s="6" t="s">
        <v>44</v>
      </c>
      <c r="M7" s="6" t="s">
        <v>44</v>
      </c>
      <c r="N7" s="6" t="s">
        <v>44</v>
      </c>
      <c r="O7" s="6" t="s">
        <v>44</v>
      </c>
      <c r="P7" s="6" t="s">
        <v>44</v>
      </c>
    </row>
    <row r="8" spans="1:16">
      <c r="A8" s="6" t="s">
        <v>23</v>
      </c>
      <c r="B8" s="6" t="s">
        <v>38</v>
      </c>
      <c r="C8" s="6" t="s">
        <v>118</v>
      </c>
      <c r="D8" s="6" t="s">
        <v>23</v>
      </c>
      <c r="E8" s="6" t="s">
        <v>23</v>
      </c>
      <c r="F8" s="6" t="s">
        <v>23</v>
      </c>
      <c r="G8" s="6" t="s">
        <v>23</v>
      </c>
      <c r="H8" s="6" t="s">
        <v>23</v>
      </c>
      <c r="I8" s="6" t="s">
        <v>23</v>
      </c>
      <c r="J8" s="6" t="s">
        <v>23</v>
      </c>
      <c r="K8" s="6" t="s">
        <v>23</v>
      </c>
      <c r="L8" s="6" t="s">
        <v>23</v>
      </c>
      <c r="M8" s="6" t="s">
        <v>23</v>
      </c>
      <c r="N8" s="6" t="s">
        <v>23</v>
      </c>
      <c r="O8" s="6" t="s">
        <v>23</v>
      </c>
      <c r="P8" s="6" t="s">
        <v>23</v>
      </c>
    </row>
    <row r="9" spans="1:16">
      <c r="A9" s="6" t="s">
        <v>23</v>
      </c>
      <c r="B9" s="6" t="s">
        <v>39</v>
      </c>
      <c r="C9" s="6" t="s">
        <v>119</v>
      </c>
      <c r="D9" s="6"/>
      <c r="E9" s="6"/>
      <c r="F9" s="6"/>
      <c r="G9" s="6"/>
      <c r="H9" s="6"/>
      <c r="I9" s="6"/>
      <c r="J9" s="6"/>
      <c r="K9" s="6"/>
      <c r="L9" s="6"/>
      <c r="M9" s="6"/>
      <c r="N9" s="6" t="s">
        <v>23</v>
      </c>
      <c r="O9" s="6" t="s">
        <v>23</v>
      </c>
      <c r="P9" s="6" t="s">
        <v>23</v>
      </c>
    </row>
    <row r="10" spans="1:16">
      <c r="A10" s="6" t="s">
        <v>23</v>
      </c>
      <c r="B10" s="6" t="s">
        <v>40</v>
      </c>
      <c r="C10" s="6" t="s">
        <v>120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 t="s">
        <v>23</v>
      </c>
      <c r="O10" s="6" t="s">
        <v>23</v>
      </c>
      <c r="P10" s="6" t="s">
        <v>23</v>
      </c>
    </row>
    <row r="11" spans="1:16">
      <c r="A11" s="6" t="s">
        <v>23</v>
      </c>
      <c r="B11" s="6" t="s">
        <v>47</v>
      </c>
      <c r="C11" s="6" t="s">
        <v>121</v>
      </c>
      <c r="D11" s="6">
        <f>E11+F11</f>
        <v>3</v>
      </c>
      <c r="E11" s="6">
        <v>2</v>
      </c>
      <c r="F11" s="6">
        <v>1</v>
      </c>
      <c r="G11" s="6"/>
      <c r="H11" s="6"/>
      <c r="I11" s="6"/>
      <c r="J11" s="6"/>
      <c r="K11" s="6"/>
      <c r="L11" s="6"/>
      <c r="M11" s="6"/>
      <c r="N11" s="6" t="s">
        <v>23</v>
      </c>
      <c r="O11" s="6" t="s">
        <v>23</v>
      </c>
      <c r="P11" s="6" t="s">
        <v>23</v>
      </c>
    </row>
    <row r="12" spans="1:16">
      <c r="A12" s="6" t="s">
        <v>23</v>
      </c>
      <c r="B12" s="6" t="s">
        <v>65</v>
      </c>
      <c r="C12" s="6" t="s">
        <v>122</v>
      </c>
      <c r="D12" s="6">
        <f>F12+G12</f>
        <v>4</v>
      </c>
      <c r="E12" s="6"/>
      <c r="F12" s="6">
        <v>2</v>
      </c>
      <c r="G12" s="6">
        <v>2</v>
      </c>
      <c r="H12" s="6"/>
      <c r="I12" s="6"/>
      <c r="J12" s="6"/>
      <c r="K12" s="6"/>
      <c r="L12" s="6"/>
      <c r="M12" s="6"/>
      <c r="N12" s="6" t="s">
        <v>23</v>
      </c>
      <c r="O12" s="6" t="s">
        <v>23</v>
      </c>
      <c r="P12" s="6" t="s">
        <v>23</v>
      </c>
    </row>
    <row r="13" spans="1:16">
      <c r="A13" s="6" t="s">
        <v>23</v>
      </c>
      <c r="B13" s="6" t="s">
        <v>81</v>
      </c>
      <c r="C13" s="6" t="s">
        <v>123</v>
      </c>
      <c r="D13" s="6">
        <f>F13+G13</f>
        <v>2</v>
      </c>
      <c r="E13" s="6"/>
      <c r="F13" s="6">
        <v>1</v>
      </c>
      <c r="G13" s="6">
        <v>1</v>
      </c>
      <c r="H13" s="6"/>
      <c r="I13" s="6"/>
      <c r="J13" s="6"/>
      <c r="K13" s="6"/>
      <c r="L13" s="6"/>
      <c r="M13" s="6"/>
      <c r="N13" s="6" t="s">
        <v>23</v>
      </c>
      <c r="O13" s="6" t="s">
        <v>23</v>
      </c>
      <c r="P13" s="6" t="s">
        <v>23</v>
      </c>
    </row>
    <row r="14" spans="1:16">
      <c r="A14" s="6" t="s">
        <v>23</v>
      </c>
      <c r="B14" s="6" t="s">
        <v>56</v>
      </c>
      <c r="C14" s="6" t="s">
        <v>124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 t="s">
        <v>23</v>
      </c>
      <c r="O14" s="6" t="s">
        <v>23</v>
      </c>
      <c r="P14" s="6" t="s">
        <v>23</v>
      </c>
    </row>
    <row r="15" spans="1:16">
      <c r="A15" s="6" t="s">
        <v>23</v>
      </c>
      <c r="B15" s="6" t="s">
        <v>82</v>
      </c>
      <c r="C15" s="6" t="s">
        <v>125</v>
      </c>
      <c r="D15" s="6">
        <f>E15</f>
        <v>1</v>
      </c>
      <c r="E15" s="6">
        <v>1</v>
      </c>
      <c r="F15" s="6"/>
      <c r="G15" s="6"/>
      <c r="H15" s="6"/>
      <c r="I15" s="6"/>
      <c r="J15" s="6"/>
      <c r="K15" s="6"/>
      <c r="L15" s="6"/>
      <c r="M15" s="6"/>
      <c r="N15" s="6" t="s">
        <v>23</v>
      </c>
      <c r="O15" s="6" t="s">
        <v>23</v>
      </c>
      <c r="P15" s="6" t="s">
        <v>23</v>
      </c>
    </row>
    <row r="16" spans="1:16">
      <c r="A16" s="6" t="s">
        <v>23</v>
      </c>
      <c r="B16" s="6" t="s">
        <v>42</v>
      </c>
      <c r="C16" s="6" t="s">
        <v>126</v>
      </c>
      <c r="D16" s="6">
        <f>E16+F16+I16</f>
        <v>4</v>
      </c>
      <c r="E16" s="6">
        <v>1</v>
      </c>
      <c r="F16" s="6">
        <v>2</v>
      </c>
      <c r="G16" s="6"/>
      <c r="H16" s="6"/>
      <c r="I16" s="6">
        <v>1</v>
      </c>
      <c r="J16" s="6"/>
      <c r="K16" s="6"/>
      <c r="L16" s="6"/>
      <c r="M16" s="6"/>
      <c r="N16" s="6" t="s">
        <v>23</v>
      </c>
      <c r="O16" s="6" t="s">
        <v>23</v>
      </c>
      <c r="P16" s="6" t="s">
        <v>23</v>
      </c>
    </row>
    <row r="17" spans="1:16">
      <c r="A17" s="6" t="s">
        <v>23</v>
      </c>
      <c r="B17" s="6" t="s">
        <v>83</v>
      </c>
      <c r="C17" s="6" t="s">
        <v>127</v>
      </c>
      <c r="D17" s="6">
        <f>E17+G17+I17</f>
        <v>9</v>
      </c>
      <c r="E17" s="6">
        <v>3</v>
      </c>
      <c r="F17" s="6"/>
      <c r="G17" s="6">
        <v>2</v>
      </c>
      <c r="H17" s="6"/>
      <c r="I17" s="6">
        <v>4</v>
      </c>
      <c r="J17" s="6"/>
      <c r="K17" s="6"/>
      <c r="L17" s="6"/>
      <c r="M17" s="6"/>
      <c r="N17" s="6" t="s">
        <v>23</v>
      </c>
      <c r="O17" s="6" t="s">
        <v>23</v>
      </c>
      <c r="P17" s="6" t="s">
        <v>23</v>
      </c>
    </row>
    <row r="18" spans="1:16">
      <c r="A18" s="6" t="s">
        <v>23</v>
      </c>
      <c r="B18" s="6" t="s">
        <v>84</v>
      </c>
      <c r="C18" s="6" t="s">
        <v>128</v>
      </c>
      <c r="D18" s="6">
        <f>E18</f>
        <v>1</v>
      </c>
      <c r="E18" s="6">
        <v>1</v>
      </c>
      <c r="F18" s="6"/>
      <c r="G18" s="6"/>
      <c r="H18" s="6"/>
      <c r="I18" s="6"/>
      <c r="J18" s="6"/>
      <c r="K18" s="6"/>
      <c r="L18" s="6"/>
      <c r="M18" s="6"/>
      <c r="N18" s="6" t="s">
        <v>23</v>
      </c>
      <c r="O18" s="6" t="s">
        <v>23</v>
      </c>
      <c r="P18" s="6" t="s">
        <v>23</v>
      </c>
    </row>
    <row r="19" spans="1:16">
      <c r="A19" s="6" t="s">
        <v>23</v>
      </c>
      <c r="B19" s="6" t="s">
        <v>85</v>
      </c>
      <c r="C19" s="6" t="s">
        <v>129</v>
      </c>
      <c r="D19" s="6">
        <f>E19+F19+G19+I19</f>
        <v>7</v>
      </c>
      <c r="E19" s="6">
        <v>2</v>
      </c>
      <c r="F19" s="6">
        <v>2</v>
      </c>
      <c r="G19" s="6">
        <v>2</v>
      </c>
      <c r="H19" s="6" t="s">
        <v>23</v>
      </c>
      <c r="I19" s="6">
        <v>1</v>
      </c>
      <c r="J19" s="6" t="s">
        <v>23</v>
      </c>
      <c r="K19" s="6" t="s">
        <v>23</v>
      </c>
      <c r="L19" s="6" t="s">
        <v>23</v>
      </c>
      <c r="M19" s="6" t="s">
        <v>23</v>
      </c>
      <c r="N19" s="6" t="s">
        <v>23</v>
      </c>
      <c r="O19" s="6" t="s">
        <v>23</v>
      </c>
      <c r="P19" s="6" t="s">
        <v>23</v>
      </c>
    </row>
    <row r="20" spans="1:16">
      <c r="A20" s="6" t="s">
        <v>23</v>
      </c>
      <c r="B20" s="6" t="s">
        <v>86</v>
      </c>
      <c r="C20" s="6" t="s">
        <v>130</v>
      </c>
      <c r="D20" s="6">
        <f>F20+I20</f>
        <v>2</v>
      </c>
      <c r="E20" s="6" t="s">
        <v>23</v>
      </c>
      <c r="F20" s="6">
        <v>1</v>
      </c>
      <c r="G20" s="6" t="s">
        <v>23</v>
      </c>
      <c r="H20" s="6" t="s">
        <v>23</v>
      </c>
      <c r="I20" s="6">
        <v>1</v>
      </c>
      <c r="J20" s="6" t="s">
        <v>23</v>
      </c>
      <c r="K20" s="6" t="s">
        <v>23</v>
      </c>
      <c r="L20" s="6" t="s">
        <v>23</v>
      </c>
      <c r="M20" s="6" t="s">
        <v>23</v>
      </c>
      <c r="N20" s="6" t="s">
        <v>23</v>
      </c>
      <c r="O20" s="6" t="s">
        <v>23</v>
      </c>
      <c r="P20" s="6" t="s">
        <v>23</v>
      </c>
    </row>
    <row r="21" spans="1:16">
      <c r="A21" s="6" t="s">
        <v>23</v>
      </c>
      <c r="B21" s="6" t="s">
        <v>87</v>
      </c>
      <c r="C21" s="6" t="s">
        <v>131</v>
      </c>
      <c r="D21" s="6">
        <f>G21</f>
        <v>2</v>
      </c>
      <c r="E21" s="6" t="s">
        <v>23</v>
      </c>
      <c r="F21" s="6" t="s">
        <v>23</v>
      </c>
      <c r="G21" s="6">
        <v>2</v>
      </c>
      <c r="H21" s="6" t="s">
        <v>23</v>
      </c>
      <c r="I21" s="6" t="s">
        <v>23</v>
      </c>
      <c r="J21" s="6" t="s">
        <v>23</v>
      </c>
      <c r="K21" s="6" t="s">
        <v>23</v>
      </c>
      <c r="L21" s="6" t="s">
        <v>23</v>
      </c>
      <c r="M21" s="6" t="s">
        <v>23</v>
      </c>
      <c r="N21" s="6" t="s">
        <v>23</v>
      </c>
      <c r="O21" s="6" t="s">
        <v>23</v>
      </c>
      <c r="P21" s="6" t="s">
        <v>23</v>
      </c>
    </row>
    <row r="22" spans="1:16">
      <c r="A22" s="6" t="s">
        <v>23</v>
      </c>
      <c r="B22" s="6" t="s">
        <v>64</v>
      </c>
      <c r="C22" s="6" t="s">
        <v>132</v>
      </c>
      <c r="D22" s="6">
        <f>E22+F22+G22+I22</f>
        <v>8</v>
      </c>
      <c r="E22" s="6">
        <v>3</v>
      </c>
      <c r="F22" s="6">
        <v>3</v>
      </c>
      <c r="G22" s="6">
        <v>1</v>
      </c>
      <c r="H22" s="6" t="s">
        <v>23</v>
      </c>
      <c r="I22" s="6">
        <v>1</v>
      </c>
      <c r="J22" s="6" t="s">
        <v>23</v>
      </c>
      <c r="K22" s="6" t="s">
        <v>23</v>
      </c>
      <c r="L22" s="6" t="s">
        <v>23</v>
      </c>
      <c r="M22" s="6" t="s">
        <v>23</v>
      </c>
      <c r="N22" s="6" t="s">
        <v>23</v>
      </c>
      <c r="O22" s="6" t="s">
        <v>23</v>
      </c>
      <c r="P22" s="6" t="s">
        <v>23</v>
      </c>
    </row>
    <row r="23" spans="1:16">
      <c r="A23" s="6" t="s">
        <v>23</v>
      </c>
      <c r="B23" s="6" t="s">
        <v>88</v>
      </c>
      <c r="C23" s="6" t="s">
        <v>133</v>
      </c>
      <c r="D23" s="6">
        <f>E23+F23</f>
        <v>6</v>
      </c>
      <c r="E23" s="6">
        <v>2</v>
      </c>
      <c r="F23" s="6">
        <v>4</v>
      </c>
      <c r="G23" s="6"/>
      <c r="H23" s="6" t="s">
        <v>23</v>
      </c>
      <c r="I23" s="6" t="s">
        <v>23</v>
      </c>
      <c r="J23" s="6" t="s">
        <v>23</v>
      </c>
      <c r="K23" s="6" t="s">
        <v>23</v>
      </c>
      <c r="L23" s="6" t="s">
        <v>23</v>
      </c>
      <c r="M23" s="6" t="s">
        <v>23</v>
      </c>
      <c r="N23" s="6" t="s">
        <v>23</v>
      </c>
      <c r="O23" s="6" t="s">
        <v>23</v>
      </c>
      <c r="P23" s="6" t="s">
        <v>23</v>
      </c>
    </row>
    <row r="24" spans="1:16">
      <c r="A24" s="6" t="s">
        <v>23</v>
      </c>
      <c r="B24" s="6" t="s">
        <v>89</v>
      </c>
      <c r="C24" s="6" t="s">
        <v>134</v>
      </c>
      <c r="D24" s="6">
        <f>E24+F24+G24+I24</f>
        <v>5</v>
      </c>
      <c r="E24" s="6">
        <v>2</v>
      </c>
      <c r="F24" s="6">
        <v>1</v>
      </c>
      <c r="G24" s="6">
        <v>1</v>
      </c>
      <c r="H24" s="6" t="s">
        <v>23</v>
      </c>
      <c r="I24" s="6">
        <v>1</v>
      </c>
      <c r="J24" s="6" t="s">
        <v>23</v>
      </c>
      <c r="K24" s="6" t="s">
        <v>23</v>
      </c>
      <c r="L24" s="6" t="s">
        <v>23</v>
      </c>
      <c r="M24" s="6" t="s">
        <v>23</v>
      </c>
      <c r="N24" s="6" t="s">
        <v>23</v>
      </c>
      <c r="O24" s="6" t="s">
        <v>23</v>
      </c>
      <c r="P24" s="6" t="s">
        <v>23</v>
      </c>
    </row>
    <row r="25" spans="1:16">
      <c r="A25" s="6" t="s">
        <v>23</v>
      </c>
      <c r="B25" s="6" t="s">
        <v>15</v>
      </c>
      <c r="C25" s="6" t="s">
        <v>135</v>
      </c>
      <c r="D25" s="6">
        <f>F25+G25+I25</f>
        <v>10</v>
      </c>
      <c r="E25" s="6" t="s">
        <v>23</v>
      </c>
      <c r="F25" s="6">
        <v>3</v>
      </c>
      <c r="G25" s="6">
        <v>6</v>
      </c>
      <c r="H25" s="6" t="s">
        <v>23</v>
      </c>
      <c r="I25" s="6">
        <v>1</v>
      </c>
      <c r="J25" s="6" t="s">
        <v>23</v>
      </c>
      <c r="K25" s="6" t="s">
        <v>23</v>
      </c>
      <c r="L25" s="6" t="s">
        <v>23</v>
      </c>
      <c r="M25" s="6" t="s">
        <v>23</v>
      </c>
      <c r="N25" s="6" t="s">
        <v>23</v>
      </c>
      <c r="O25" s="6" t="s">
        <v>23</v>
      </c>
      <c r="P25" s="6" t="s">
        <v>23</v>
      </c>
    </row>
    <row r="26" spans="1:16">
      <c r="A26" s="6" t="s">
        <v>23</v>
      </c>
      <c r="B26" s="6" t="s">
        <v>90</v>
      </c>
      <c r="C26" s="6" t="s">
        <v>136</v>
      </c>
      <c r="D26" s="6" t="s">
        <v>23</v>
      </c>
      <c r="E26" s="6" t="s">
        <v>23</v>
      </c>
      <c r="F26" s="6" t="s">
        <v>23</v>
      </c>
      <c r="G26" s="6" t="s">
        <v>23</v>
      </c>
      <c r="H26" s="6" t="s">
        <v>23</v>
      </c>
      <c r="I26" s="6" t="s">
        <v>23</v>
      </c>
      <c r="J26" s="6" t="s">
        <v>23</v>
      </c>
      <c r="K26" s="6" t="s">
        <v>23</v>
      </c>
      <c r="L26" s="6" t="s">
        <v>23</v>
      </c>
      <c r="M26" s="6" t="s">
        <v>23</v>
      </c>
      <c r="N26" s="6" t="s">
        <v>23</v>
      </c>
      <c r="O26" s="6" t="s">
        <v>23</v>
      </c>
      <c r="P26" s="6" t="s">
        <v>23</v>
      </c>
    </row>
    <row r="27" spans="1:16">
      <c r="A27" s="6" t="s">
        <v>23</v>
      </c>
      <c r="B27" s="6" t="s">
        <v>101</v>
      </c>
      <c r="C27" s="6" t="s">
        <v>137</v>
      </c>
      <c r="D27" s="6" t="s">
        <v>23</v>
      </c>
      <c r="E27" s="6" t="s">
        <v>23</v>
      </c>
      <c r="F27" s="6" t="s">
        <v>23</v>
      </c>
      <c r="G27" s="6" t="s">
        <v>23</v>
      </c>
      <c r="H27" s="6" t="s">
        <v>23</v>
      </c>
      <c r="I27" s="6" t="s">
        <v>23</v>
      </c>
      <c r="J27" s="6" t="s">
        <v>23</v>
      </c>
      <c r="K27" s="6" t="s">
        <v>23</v>
      </c>
      <c r="L27" s="6" t="s">
        <v>23</v>
      </c>
      <c r="M27" s="6" t="s">
        <v>23</v>
      </c>
      <c r="N27" s="6" t="s">
        <v>23</v>
      </c>
      <c r="O27" s="6" t="s">
        <v>23</v>
      </c>
      <c r="P27" s="6" t="s">
        <v>23</v>
      </c>
    </row>
  </sheetData>
  <mergeCells count="7">
    <mergeCell ref="B2:B4"/>
    <mergeCell ref="C2:C4"/>
    <mergeCell ref="D2:D4"/>
    <mergeCell ref="E2:P2"/>
    <mergeCell ref="E3:H3"/>
    <mergeCell ref="I3:L3"/>
    <mergeCell ref="M3:P3"/>
  </mergeCells>
  <pageMargins left="0.7" right="0.7" top="0.75" bottom="0.75" header="0.3" footer="0.3"/>
  <pageSetup paperSize="9" scale="8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7"/>
  <sheetViews>
    <sheetView view="pageBreakPreview" zoomScale="60" workbookViewId="0">
      <selection activeCell="J6" sqref="J6"/>
    </sheetView>
  </sheetViews>
  <sheetFormatPr defaultRowHeight="15"/>
  <cols>
    <col min="3" max="3" width="15.7109375" customWidth="1"/>
  </cols>
  <sheetData>
    <row r="1" spans="1:10">
      <c r="A1" s="5" t="s">
        <v>139</v>
      </c>
    </row>
    <row r="2" spans="1:10">
      <c r="A2" s="7"/>
      <c r="B2" s="11" t="s">
        <v>29</v>
      </c>
      <c r="C2" s="11" t="s">
        <v>140</v>
      </c>
      <c r="D2" s="11" t="s">
        <v>141</v>
      </c>
      <c r="E2" s="13" t="s">
        <v>142</v>
      </c>
      <c r="F2" s="15"/>
      <c r="G2" s="13" t="s">
        <v>72</v>
      </c>
      <c r="H2" s="15"/>
      <c r="I2" s="13" t="s">
        <v>143</v>
      </c>
      <c r="J2" s="15"/>
    </row>
    <row r="3" spans="1:10" ht="22.5">
      <c r="A3" s="7"/>
      <c r="B3" s="12"/>
      <c r="C3" s="12"/>
      <c r="D3" s="12"/>
      <c r="E3" s="7" t="s">
        <v>144</v>
      </c>
      <c r="F3" s="7" t="s">
        <v>145</v>
      </c>
      <c r="G3" s="7" t="s">
        <v>144</v>
      </c>
      <c r="H3" s="7" t="s">
        <v>145</v>
      </c>
      <c r="I3" s="7" t="s">
        <v>144</v>
      </c>
      <c r="J3" s="7" t="s">
        <v>145</v>
      </c>
    </row>
    <row r="4" spans="1:10">
      <c r="A4" s="7"/>
      <c r="B4" s="7" t="s">
        <v>36</v>
      </c>
      <c r="C4" s="7" t="s">
        <v>37</v>
      </c>
      <c r="D4" s="7" t="s">
        <v>80</v>
      </c>
      <c r="E4" s="7" t="s">
        <v>24</v>
      </c>
      <c r="F4" s="7" t="s">
        <v>38</v>
      </c>
      <c r="G4" s="7" t="s">
        <v>39</v>
      </c>
      <c r="H4" s="7" t="s">
        <v>40</v>
      </c>
      <c r="I4" s="7" t="s">
        <v>47</v>
      </c>
      <c r="J4" s="7" t="s">
        <v>65</v>
      </c>
    </row>
    <row r="5" spans="1:10">
      <c r="A5" s="6" t="s">
        <v>23</v>
      </c>
      <c r="B5" s="6" t="s">
        <v>24</v>
      </c>
      <c r="C5" s="6" t="s">
        <v>91</v>
      </c>
      <c r="D5" s="6" t="s">
        <v>98</v>
      </c>
      <c r="E5" s="6">
        <f>E7</f>
        <v>28</v>
      </c>
      <c r="F5" s="6">
        <f>F7</f>
        <v>27</v>
      </c>
      <c r="G5" s="6">
        <f>G7</f>
        <v>73</v>
      </c>
      <c r="H5" s="6">
        <f>H7</f>
        <v>64</v>
      </c>
      <c r="I5" s="6">
        <f>I7</f>
        <v>20</v>
      </c>
      <c r="J5" s="6">
        <f>J7</f>
        <v>36</v>
      </c>
    </row>
    <row r="6" spans="1:10" ht="23.25">
      <c r="A6" s="6" t="s">
        <v>23</v>
      </c>
      <c r="B6" s="6" t="s">
        <v>23</v>
      </c>
      <c r="C6" s="9" t="s">
        <v>146</v>
      </c>
      <c r="D6" s="6" t="s">
        <v>147</v>
      </c>
      <c r="E6" s="6"/>
      <c r="F6" s="6"/>
      <c r="G6" s="6"/>
      <c r="H6" s="6"/>
      <c r="I6" s="6"/>
      <c r="J6" s="6"/>
    </row>
    <row r="7" spans="1:10">
      <c r="A7" s="6" t="s">
        <v>23</v>
      </c>
      <c r="B7" s="6" t="s">
        <v>23</v>
      </c>
      <c r="C7" s="6" t="s">
        <v>148</v>
      </c>
      <c r="D7" s="6" t="s">
        <v>149</v>
      </c>
      <c r="E7" s="6">
        <v>28</v>
      </c>
      <c r="F7" s="6">
        <v>27</v>
      </c>
      <c r="G7" s="6">
        <v>73</v>
      </c>
      <c r="H7" s="6">
        <v>64</v>
      </c>
      <c r="I7" s="6">
        <v>20</v>
      </c>
      <c r="J7" s="6">
        <v>36</v>
      </c>
    </row>
    <row r="8" spans="1:10">
      <c r="A8" s="6" t="s">
        <v>23</v>
      </c>
      <c r="B8" s="6" t="s">
        <v>23</v>
      </c>
      <c r="C8" s="6" t="s">
        <v>150</v>
      </c>
      <c r="D8" s="6" t="s">
        <v>151</v>
      </c>
      <c r="E8" s="6"/>
      <c r="F8" s="6"/>
      <c r="G8" s="6"/>
      <c r="H8" s="6"/>
      <c r="I8" s="6"/>
      <c r="J8" s="6"/>
    </row>
    <row r="9" spans="1:10">
      <c r="A9" s="6" t="s">
        <v>23</v>
      </c>
      <c r="B9" s="6" t="s">
        <v>23</v>
      </c>
      <c r="C9" s="6" t="s">
        <v>152</v>
      </c>
      <c r="D9" s="6" t="s">
        <v>153</v>
      </c>
      <c r="E9" s="6"/>
      <c r="F9" s="6"/>
      <c r="G9" s="6"/>
      <c r="H9" s="6"/>
      <c r="I9" s="6"/>
      <c r="J9" s="6"/>
    </row>
    <row r="10" spans="1:10">
      <c r="A10" s="6" t="s">
        <v>23</v>
      </c>
      <c r="B10" s="6" t="s">
        <v>23</v>
      </c>
      <c r="C10" s="6" t="s">
        <v>154</v>
      </c>
      <c r="D10" s="6" t="s">
        <v>155</v>
      </c>
      <c r="E10" s="6"/>
      <c r="F10" s="6"/>
      <c r="G10" s="6"/>
      <c r="H10" s="6"/>
      <c r="I10" s="6"/>
      <c r="J10" s="6"/>
    </row>
    <row r="11" spans="1:10">
      <c r="A11" s="6" t="s">
        <v>23</v>
      </c>
      <c r="B11" s="6" t="s">
        <v>23</v>
      </c>
      <c r="C11" s="6" t="s">
        <v>156</v>
      </c>
      <c r="D11" s="6" t="s">
        <v>92</v>
      </c>
      <c r="E11" s="6"/>
      <c r="F11" s="6"/>
      <c r="G11" s="6"/>
      <c r="H11" s="6"/>
      <c r="I11" s="6"/>
      <c r="J11" s="6"/>
    </row>
    <row r="12" spans="1:10">
      <c r="A12" s="6" t="s">
        <v>23</v>
      </c>
      <c r="B12" s="6" t="s">
        <v>23</v>
      </c>
      <c r="C12" s="6" t="s">
        <v>157</v>
      </c>
      <c r="D12" s="6" t="s">
        <v>158</v>
      </c>
      <c r="E12" s="6"/>
      <c r="F12" s="6"/>
      <c r="G12" s="6"/>
      <c r="H12" s="6"/>
      <c r="I12" s="6"/>
      <c r="J12" s="6"/>
    </row>
    <row r="13" spans="1:10">
      <c r="A13" s="6" t="s">
        <v>23</v>
      </c>
      <c r="B13" s="6" t="s">
        <v>23</v>
      </c>
      <c r="C13" s="6" t="s">
        <v>159</v>
      </c>
      <c r="D13" s="6" t="s">
        <v>160</v>
      </c>
      <c r="E13" s="6"/>
      <c r="F13" s="6"/>
      <c r="G13" s="6"/>
      <c r="H13" s="6"/>
      <c r="I13" s="6"/>
      <c r="J13" s="6"/>
    </row>
    <row r="14" spans="1:10">
      <c r="A14" s="6" t="s">
        <v>23</v>
      </c>
      <c r="B14" s="6" t="s">
        <v>23</v>
      </c>
      <c r="C14" s="6" t="s">
        <v>161</v>
      </c>
      <c r="D14" s="6" t="s">
        <v>162</v>
      </c>
      <c r="E14" s="6"/>
      <c r="F14" s="6"/>
      <c r="G14" s="6"/>
      <c r="H14" s="6"/>
      <c r="I14" s="6"/>
      <c r="J14" s="6"/>
    </row>
    <row r="15" spans="1:10">
      <c r="A15" s="6" t="s">
        <v>23</v>
      </c>
      <c r="B15" s="6" t="s">
        <v>23</v>
      </c>
      <c r="C15" s="6" t="s">
        <v>163</v>
      </c>
      <c r="D15" s="6" t="s">
        <v>164</v>
      </c>
      <c r="E15" s="6"/>
      <c r="F15" s="6"/>
      <c r="G15" s="6"/>
      <c r="H15" s="6"/>
      <c r="I15" s="6"/>
      <c r="J15" s="6"/>
    </row>
    <row r="16" spans="1:10">
      <c r="A16" s="6" t="s">
        <v>23</v>
      </c>
      <c r="B16" s="6" t="s">
        <v>23</v>
      </c>
      <c r="C16" s="6" t="s">
        <v>23</v>
      </c>
      <c r="D16" s="6" t="s">
        <v>23</v>
      </c>
      <c r="E16" s="6" t="s">
        <v>23</v>
      </c>
      <c r="F16" s="6" t="s">
        <v>23</v>
      </c>
      <c r="G16" s="6" t="s">
        <v>23</v>
      </c>
      <c r="H16" s="6" t="s">
        <v>23</v>
      </c>
      <c r="I16" s="6" t="s">
        <v>23</v>
      </c>
      <c r="J16" s="6" t="s">
        <v>23</v>
      </c>
    </row>
    <row r="17" spans="1:10">
      <c r="A17" s="6" t="s">
        <v>23</v>
      </c>
      <c r="B17" s="6" t="s">
        <v>93</v>
      </c>
      <c r="C17" s="6" t="s">
        <v>23</v>
      </c>
      <c r="D17" s="6" t="s">
        <v>23</v>
      </c>
      <c r="E17" s="6" t="s">
        <v>23</v>
      </c>
      <c r="F17" s="6" t="s">
        <v>23</v>
      </c>
      <c r="G17" s="6" t="s">
        <v>23</v>
      </c>
      <c r="H17" s="6" t="s">
        <v>23</v>
      </c>
      <c r="I17" s="6" t="s">
        <v>23</v>
      </c>
      <c r="J17" s="6" t="s">
        <v>23</v>
      </c>
    </row>
  </sheetData>
  <mergeCells count="6">
    <mergeCell ref="I2:J2"/>
    <mergeCell ref="B2:B3"/>
    <mergeCell ref="C2:C3"/>
    <mergeCell ref="D2:D3"/>
    <mergeCell ref="E2:F2"/>
    <mergeCell ref="G2:H2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="60" workbookViewId="0">
      <selection activeCell="I8" sqref="I8"/>
    </sheetView>
  </sheetViews>
  <sheetFormatPr defaultRowHeight="15"/>
  <cols>
    <col min="3" max="3" width="23.28515625" customWidth="1"/>
  </cols>
  <sheetData>
    <row r="1" spans="1:7">
      <c r="A1" s="5" t="s">
        <v>165</v>
      </c>
    </row>
    <row r="2" spans="1:7" ht="45">
      <c r="A2" s="7"/>
      <c r="B2" s="7" t="s">
        <v>29</v>
      </c>
      <c r="C2" s="7" t="s">
        <v>166</v>
      </c>
      <c r="D2" s="7" t="s">
        <v>167</v>
      </c>
      <c r="E2" s="7" t="s">
        <v>142</v>
      </c>
      <c r="F2" s="7" t="s">
        <v>112</v>
      </c>
      <c r="G2" s="7" t="s">
        <v>143</v>
      </c>
    </row>
    <row r="3" spans="1:7">
      <c r="A3" s="7"/>
      <c r="B3" s="7" t="s">
        <v>36</v>
      </c>
      <c r="C3" s="7" t="s">
        <v>37</v>
      </c>
      <c r="D3" s="7" t="s">
        <v>80</v>
      </c>
      <c r="E3" s="7" t="s">
        <v>24</v>
      </c>
      <c r="F3" s="7" t="s">
        <v>38</v>
      </c>
      <c r="G3" s="7" t="s">
        <v>39</v>
      </c>
    </row>
    <row r="4" spans="1:7">
      <c r="A4" s="6" t="s">
        <v>23</v>
      </c>
      <c r="B4" s="6" t="s">
        <v>24</v>
      </c>
      <c r="C4" s="6" t="s">
        <v>91</v>
      </c>
      <c r="D4" s="6" t="s">
        <v>44</v>
      </c>
      <c r="E4" s="6"/>
      <c r="F4" s="6"/>
      <c r="G4" s="6"/>
    </row>
    <row r="5" spans="1:7">
      <c r="A5" s="6" t="s">
        <v>23</v>
      </c>
      <c r="B5" s="6" t="s">
        <v>38</v>
      </c>
      <c r="C5" s="6" t="s">
        <v>168</v>
      </c>
      <c r="D5" s="6" t="s">
        <v>169</v>
      </c>
      <c r="E5" s="6">
        <v>55</v>
      </c>
      <c r="F5" s="6">
        <v>137</v>
      </c>
      <c r="G5" s="6">
        <v>56</v>
      </c>
    </row>
    <row r="6" spans="1:7">
      <c r="A6" s="6" t="s">
        <v>23</v>
      </c>
      <c r="B6" s="6" t="s">
        <v>39</v>
      </c>
      <c r="C6" s="6" t="s">
        <v>170</v>
      </c>
      <c r="D6" s="6" t="s">
        <v>171</v>
      </c>
      <c r="E6" s="6"/>
      <c r="F6" s="6"/>
      <c r="G6" s="6"/>
    </row>
    <row r="7" spans="1:7">
      <c r="A7" s="6" t="s">
        <v>23</v>
      </c>
      <c r="B7" s="6" t="s">
        <v>55</v>
      </c>
      <c r="C7" s="6" t="s">
        <v>172</v>
      </c>
      <c r="D7" s="6" t="s">
        <v>173</v>
      </c>
      <c r="E7" s="6"/>
      <c r="F7" s="6"/>
      <c r="G7" s="6"/>
    </row>
    <row r="8" spans="1:7">
      <c r="A8" s="6" t="s">
        <v>23</v>
      </c>
      <c r="B8" s="6" t="s">
        <v>57</v>
      </c>
      <c r="C8" s="6" t="s">
        <v>174</v>
      </c>
      <c r="D8" s="6" t="s">
        <v>175</v>
      </c>
      <c r="E8" s="6"/>
      <c r="F8" s="6"/>
      <c r="G8" s="6"/>
    </row>
    <row r="9" spans="1:7">
      <c r="A9" s="6" t="s">
        <v>23</v>
      </c>
      <c r="B9" s="6" t="s">
        <v>176</v>
      </c>
      <c r="C9" s="6" t="s">
        <v>177</v>
      </c>
      <c r="D9" s="6" t="s">
        <v>178</v>
      </c>
      <c r="E9" s="6"/>
      <c r="F9" s="6"/>
      <c r="G9" s="6"/>
    </row>
    <row r="10" spans="1:7">
      <c r="A10" s="6" t="s">
        <v>23</v>
      </c>
      <c r="B10" s="6" t="s">
        <v>179</v>
      </c>
      <c r="C10" s="6" t="s">
        <v>180</v>
      </c>
      <c r="D10" s="6" t="s">
        <v>181</v>
      </c>
      <c r="E10" s="6"/>
      <c r="F10" s="6"/>
      <c r="G10" s="6"/>
    </row>
    <row r="11" spans="1:7">
      <c r="A11" s="6" t="s">
        <v>23</v>
      </c>
      <c r="B11" s="6" t="s">
        <v>182</v>
      </c>
      <c r="C11" s="6" t="s">
        <v>183</v>
      </c>
      <c r="D11" s="6" t="s">
        <v>50</v>
      </c>
      <c r="E11" s="6"/>
      <c r="F11" s="6"/>
      <c r="G11" s="6"/>
    </row>
    <row r="12" spans="1:7">
      <c r="A12" s="6" t="s">
        <v>23</v>
      </c>
      <c r="B12" s="6" t="s">
        <v>184</v>
      </c>
      <c r="C12" s="6" t="s">
        <v>185</v>
      </c>
      <c r="D12" s="6" t="s">
        <v>186</v>
      </c>
      <c r="E12" s="6"/>
      <c r="F12" s="6"/>
      <c r="G12" s="6"/>
    </row>
    <row r="13" spans="1:7">
      <c r="A13" s="6" t="s">
        <v>23</v>
      </c>
      <c r="B13" s="6" t="s">
        <v>187</v>
      </c>
      <c r="C13" s="6" t="s">
        <v>188</v>
      </c>
      <c r="D13" s="6" t="s">
        <v>189</v>
      </c>
      <c r="E13" s="6"/>
      <c r="F13" s="6"/>
      <c r="G13" s="6"/>
    </row>
    <row r="14" spans="1:7">
      <c r="A14" s="6" t="s">
        <v>23</v>
      </c>
      <c r="B14" s="6" t="s">
        <v>190</v>
      </c>
      <c r="C14" s="6" t="s">
        <v>191</v>
      </c>
      <c r="D14" s="6" t="s">
        <v>192</v>
      </c>
      <c r="E14" s="6"/>
      <c r="F14" s="6"/>
      <c r="G14" s="6"/>
    </row>
    <row r="15" spans="1:7">
      <c r="A15" s="6" t="s">
        <v>23</v>
      </c>
      <c r="B15" s="6" t="s">
        <v>193</v>
      </c>
      <c r="C15" s="6" t="s">
        <v>194</v>
      </c>
      <c r="D15" s="6" t="s">
        <v>195</v>
      </c>
      <c r="E15" s="6"/>
      <c r="F15" s="6"/>
      <c r="G15" s="6"/>
    </row>
    <row r="16" spans="1:7">
      <c r="A16" s="6" t="s">
        <v>23</v>
      </c>
      <c r="B16" s="6" t="s">
        <v>196</v>
      </c>
      <c r="C16" s="6" t="s">
        <v>197</v>
      </c>
      <c r="D16" s="6" t="s">
        <v>198</v>
      </c>
      <c r="E16" s="6"/>
      <c r="F16" s="6"/>
      <c r="G16" s="6"/>
    </row>
    <row r="17" spans="1:7" ht="23.25">
      <c r="A17" s="6" t="s">
        <v>23</v>
      </c>
      <c r="B17" s="6" t="s">
        <v>40</v>
      </c>
      <c r="C17" s="9" t="s">
        <v>199</v>
      </c>
      <c r="D17" s="6" t="s">
        <v>200</v>
      </c>
      <c r="E17" s="6"/>
      <c r="F17" s="6"/>
      <c r="G17" s="6"/>
    </row>
    <row r="18" spans="1:7">
      <c r="A18" s="6" t="s">
        <v>23</v>
      </c>
      <c r="B18" s="6" t="s">
        <v>23</v>
      </c>
      <c r="C18" s="6" t="s">
        <v>23</v>
      </c>
      <c r="D18" s="6" t="s">
        <v>23</v>
      </c>
      <c r="E18" s="6" t="s">
        <v>23</v>
      </c>
      <c r="F18" s="6" t="s">
        <v>23</v>
      </c>
      <c r="G18" s="6" t="s">
        <v>23</v>
      </c>
    </row>
    <row r="19" spans="1:7">
      <c r="A19" s="6" t="s">
        <v>23</v>
      </c>
      <c r="B19" s="6" t="s">
        <v>93</v>
      </c>
      <c r="C19" s="6" t="s">
        <v>23</v>
      </c>
      <c r="D19" s="6" t="s">
        <v>23</v>
      </c>
      <c r="E19" s="6" t="s">
        <v>23</v>
      </c>
      <c r="F19" s="6" t="s">
        <v>23</v>
      </c>
      <c r="G19" s="6" t="s">
        <v>23</v>
      </c>
    </row>
  </sheetData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21"/>
  <sheetViews>
    <sheetView view="pageBreakPreview" zoomScale="60" workbookViewId="0">
      <selection activeCell="J7" sqref="J7"/>
    </sheetView>
  </sheetViews>
  <sheetFormatPr defaultRowHeight="15"/>
  <sheetData>
    <row r="1" spans="1:17">
      <c r="A1" s="5" t="s">
        <v>201</v>
      </c>
    </row>
    <row r="2" spans="1:17">
      <c r="A2" s="7"/>
      <c r="B2" s="11" t="s">
        <v>29</v>
      </c>
      <c r="C2" s="11" t="s">
        <v>166</v>
      </c>
      <c r="D2" s="11" t="s">
        <v>167</v>
      </c>
      <c r="E2" s="11" t="s">
        <v>72</v>
      </c>
      <c r="F2" s="13" t="s">
        <v>116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5"/>
    </row>
    <row r="3" spans="1:17">
      <c r="A3" s="7"/>
      <c r="B3" s="16"/>
      <c r="C3" s="16"/>
      <c r="D3" s="16"/>
      <c r="E3" s="16"/>
      <c r="F3" s="13" t="s">
        <v>33</v>
      </c>
      <c r="G3" s="14"/>
      <c r="H3" s="14"/>
      <c r="I3" s="15"/>
      <c r="J3" s="13" t="s">
        <v>34</v>
      </c>
      <c r="K3" s="14"/>
      <c r="L3" s="14"/>
      <c r="M3" s="15"/>
      <c r="N3" s="13" t="s">
        <v>35</v>
      </c>
      <c r="O3" s="14"/>
      <c r="P3" s="14"/>
      <c r="Q3" s="15"/>
    </row>
    <row r="4" spans="1:17" ht="22.5">
      <c r="A4" s="7"/>
      <c r="B4" s="12"/>
      <c r="C4" s="12"/>
      <c r="D4" s="12"/>
      <c r="E4" s="12"/>
      <c r="F4" s="7" t="s">
        <v>202</v>
      </c>
      <c r="G4" s="7" t="s">
        <v>77</v>
      </c>
      <c r="H4" s="7" t="s">
        <v>78</v>
      </c>
      <c r="I4" s="7" t="s">
        <v>79</v>
      </c>
      <c r="J4" s="7" t="s">
        <v>202</v>
      </c>
      <c r="K4" s="7" t="s">
        <v>77</v>
      </c>
      <c r="L4" s="7" t="s">
        <v>78</v>
      </c>
      <c r="M4" s="7" t="s">
        <v>79</v>
      </c>
      <c r="N4" s="7" t="s">
        <v>202</v>
      </c>
      <c r="O4" s="7" t="s">
        <v>77</v>
      </c>
      <c r="P4" s="7" t="s">
        <v>78</v>
      </c>
      <c r="Q4" s="7" t="s">
        <v>79</v>
      </c>
    </row>
    <row r="5" spans="1:17">
      <c r="A5" s="7"/>
      <c r="B5" s="7" t="s">
        <v>36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</row>
    <row r="6" spans="1:17">
      <c r="A6" s="6" t="s">
        <v>23</v>
      </c>
      <c r="B6" s="6" t="s">
        <v>24</v>
      </c>
      <c r="C6" s="6" t="s">
        <v>91</v>
      </c>
      <c r="D6" s="6" t="s">
        <v>44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>
      <c r="A7" s="6" t="s">
        <v>23</v>
      </c>
      <c r="B7" s="6" t="s">
        <v>38</v>
      </c>
      <c r="C7" s="6" t="s">
        <v>203</v>
      </c>
      <c r="D7" s="6" t="s">
        <v>169</v>
      </c>
      <c r="E7" s="6"/>
      <c r="F7" s="6">
        <v>35</v>
      </c>
      <c r="G7" s="6">
        <v>49</v>
      </c>
      <c r="H7" s="6">
        <v>33</v>
      </c>
      <c r="I7" s="6"/>
      <c r="J7" s="6">
        <v>20</v>
      </c>
      <c r="K7" s="6"/>
      <c r="L7" s="6"/>
      <c r="M7" s="6"/>
      <c r="N7" s="6"/>
      <c r="O7" s="6"/>
      <c r="P7" s="6"/>
      <c r="Q7" s="6"/>
    </row>
    <row r="8" spans="1:17">
      <c r="A8" s="6" t="s">
        <v>23</v>
      </c>
      <c r="B8" s="6" t="s">
        <v>39</v>
      </c>
      <c r="C8" s="6" t="s">
        <v>204</v>
      </c>
      <c r="D8" s="6" t="s">
        <v>171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>
      <c r="A9" s="6" t="s">
        <v>23</v>
      </c>
      <c r="B9" s="6" t="s">
        <v>55</v>
      </c>
      <c r="C9" s="6" t="s">
        <v>205</v>
      </c>
      <c r="D9" s="6" t="s">
        <v>173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>
      <c r="A10" s="6" t="s">
        <v>23</v>
      </c>
      <c r="B10" s="6" t="s">
        <v>57</v>
      </c>
      <c r="C10" s="6" t="s">
        <v>206</v>
      </c>
      <c r="D10" s="6" t="s">
        <v>175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>
      <c r="A11" s="6" t="s">
        <v>23</v>
      </c>
      <c r="B11" s="6" t="s">
        <v>176</v>
      </c>
      <c r="C11" s="6" t="s">
        <v>207</v>
      </c>
      <c r="D11" s="6" t="s">
        <v>178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 t="s">
        <v>23</v>
      </c>
      <c r="B12" s="6" t="s">
        <v>179</v>
      </c>
      <c r="C12" s="6" t="s">
        <v>208</v>
      </c>
      <c r="D12" s="6" t="s">
        <v>181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>
      <c r="A13" s="6" t="s">
        <v>23</v>
      </c>
      <c r="B13" s="6" t="s">
        <v>182</v>
      </c>
      <c r="C13" s="6" t="s">
        <v>209</v>
      </c>
      <c r="D13" s="6" t="s">
        <v>50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>
      <c r="A14" s="6" t="s">
        <v>23</v>
      </c>
      <c r="B14" s="6" t="s">
        <v>184</v>
      </c>
      <c r="C14" s="6" t="s">
        <v>210</v>
      </c>
      <c r="D14" s="6" t="s">
        <v>186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>
      <c r="A15" s="6" t="s">
        <v>23</v>
      </c>
      <c r="B15" s="6" t="s">
        <v>187</v>
      </c>
      <c r="C15" s="6" t="s">
        <v>211</v>
      </c>
      <c r="D15" s="6" t="s">
        <v>189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>
      <c r="A16" s="6" t="s">
        <v>23</v>
      </c>
      <c r="B16" s="6" t="s">
        <v>190</v>
      </c>
      <c r="C16" s="6" t="s">
        <v>212</v>
      </c>
      <c r="D16" s="6" t="s">
        <v>192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>
      <c r="A17" s="6" t="s">
        <v>23</v>
      </c>
      <c r="B17" s="6" t="s">
        <v>193</v>
      </c>
      <c r="C17" s="6" t="s">
        <v>213</v>
      </c>
      <c r="D17" s="6" t="s">
        <v>195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>
      <c r="A18" s="6" t="s">
        <v>23</v>
      </c>
      <c r="B18" s="6" t="s">
        <v>196</v>
      </c>
      <c r="C18" s="6" t="s">
        <v>214</v>
      </c>
      <c r="D18" s="6" t="s">
        <v>198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>
      <c r="A19" s="6" t="s">
        <v>23</v>
      </c>
      <c r="B19" s="6" t="s">
        <v>40</v>
      </c>
      <c r="C19" s="6" t="s">
        <v>215</v>
      </c>
      <c r="D19" s="6" t="s">
        <v>200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>
      <c r="A20" s="6" t="s">
        <v>23</v>
      </c>
      <c r="B20" s="6" t="s">
        <v>23</v>
      </c>
      <c r="C20" s="6" t="s">
        <v>23</v>
      </c>
      <c r="D20" s="6" t="s">
        <v>23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>
      <c r="A21" s="6" t="s">
        <v>23</v>
      </c>
      <c r="B21" s="6" t="s">
        <v>93</v>
      </c>
      <c r="C21" s="6" t="s">
        <v>23</v>
      </c>
      <c r="D21" s="6" t="s">
        <v>23</v>
      </c>
      <c r="E21" s="6" t="s">
        <v>23</v>
      </c>
      <c r="F21" s="6" t="s">
        <v>23</v>
      </c>
      <c r="G21" s="6" t="s">
        <v>23</v>
      </c>
      <c r="H21" s="6" t="s">
        <v>23</v>
      </c>
      <c r="I21" s="6" t="s">
        <v>23</v>
      </c>
      <c r="J21" s="6" t="s">
        <v>23</v>
      </c>
      <c r="K21" s="6" t="s">
        <v>23</v>
      </c>
      <c r="L21" s="6" t="s">
        <v>23</v>
      </c>
      <c r="M21" s="6" t="s">
        <v>23</v>
      </c>
      <c r="N21" s="6" t="s">
        <v>23</v>
      </c>
      <c r="O21" s="6" t="s">
        <v>23</v>
      </c>
      <c r="P21" s="6" t="s">
        <v>23</v>
      </c>
      <c r="Q21" s="6" t="s">
        <v>23</v>
      </c>
    </row>
  </sheetData>
  <mergeCells count="8">
    <mergeCell ref="B2:B4"/>
    <mergeCell ref="C2:C4"/>
    <mergeCell ref="D2:D4"/>
    <mergeCell ref="E2:E4"/>
    <mergeCell ref="F2:Q2"/>
    <mergeCell ref="F3:I3"/>
    <mergeCell ref="J3:M3"/>
    <mergeCell ref="N3:Q3"/>
  </mergeCells>
  <pageMargins left="0.7" right="0.7" top="0.75" bottom="0.75" header="0.3" footer="0.3"/>
  <pageSetup paperSize="9" scale="8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21"/>
  <sheetViews>
    <sheetView view="pageBreakPreview" zoomScale="60" workbookViewId="0">
      <selection activeCell="J6" sqref="J6"/>
    </sheetView>
  </sheetViews>
  <sheetFormatPr defaultRowHeight="15"/>
  <cols>
    <col min="3" max="3" width="16" style="8" customWidth="1"/>
  </cols>
  <sheetData>
    <row r="1" spans="1:17">
      <c r="A1" s="5" t="s">
        <v>216</v>
      </c>
    </row>
    <row r="2" spans="1:17">
      <c r="A2" s="7"/>
      <c r="B2" s="11" t="s">
        <v>29</v>
      </c>
      <c r="C2" s="11" t="s">
        <v>166</v>
      </c>
      <c r="D2" s="11" t="s">
        <v>167</v>
      </c>
      <c r="E2" s="11" t="s">
        <v>72</v>
      </c>
      <c r="F2" s="13" t="s">
        <v>116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5"/>
    </row>
    <row r="3" spans="1:17">
      <c r="A3" s="7"/>
      <c r="B3" s="16"/>
      <c r="C3" s="16"/>
      <c r="D3" s="16"/>
      <c r="E3" s="16"/>
      <c r="F3" s="13" t="s">
        <v>33</v>
      </c>
      <c r="G3" s="14"/>
      <c r="H3" s="14"/>
      <c r="I3" s="15"/>
      <c r="J3" s="13" t="s">
        <v>34</v>
      </c>
      <c r="K3" s="14"/>
      <c r="L3" s="14"/>
      <c r="M3" s="15"/>
      <c r="N3" s="13" t="s">
        <v>35</v>
      </c>
      <c r="O3" s="14"/>
      <c r="P3" s="14"/>
      <c r="Q3" s="15"/>
    </row>
    <row r="4" spans="1:17" ht="22.5">
      <c r="A4" s="7"/>
      <c r="B4" s="12"/>
      <c r="C4" s="12"/>
      <c r="D4" s="12"/>
      <c r="E4" s="12"/>
      <c r="F4" s="7" t="s">
        <v>202</v>
      </c>
      <c r="G4" s="7" t="s">
        <v>77</v>
      </c>
      <c r="H4" s="7" t="s">
        <v>78</v>
      </c>
      <c r="I4" s="7" t="s">
        <v>79</v>
      </c>
      <c r="J4" s="7" t="s">
        <v>202</v>
      </c>
      <c r="K4" s="7" t="s">
        <v>77</v>
      </c>
      <c r="L4" s="7" t="s">
        <v>78</v>
      </c>
      <c r="M4" s="7" t="s">
        <v>79</v>
      </c>
      <c r="N4" s="7" t="s">
        <v>202</v>
      </c>
      <c r="O4" s="7" t="s">
        <v>77</v>
      </c>
      <c r="P4" s="7" t="s">
        <v>78</v>
      </c>
      <c r="Q4" s="7" t="s">
        <v>79</v>
      </c>
    </row>
    <row r="5" spans="1:17">
      <c r="A5" s="7"/>
      <c r="B5" s="7" t="s">
        <v>36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</row>
    <row r="6" spans="1:17">
      <c r="A6" s="6" t="s">
        <v>23</v>
      </c>
      <c r="B6" s="6" t="s">
        <v>24</v>
      </c>
      <c r="C6" s="9" t="s">
        <v>91</v>
      </c>
      <c r="D6" s="6" t="s">
        <v>44</v>
      </c>
      <c r="E6" s="6">
        <f>E7</f>
        <v>64</v>
      </c>
      <c r="F6" s="6">
        <v>17</v>
      </c>
      <c r="G6" s="6">
        <v>20</v>
      </c>
      <c r="H6" s="6">
        <v>17</v>
      </c>
      <c r="I6" s="6"/>
      <c r="J6" s="6">
        <v>10</v>
      </c>
      <c r="K6" s="6"/>
      <c r="L6" s="6"/>
      <c r="M6" s="6"/>
      <c r="N6" s="6"/>
      <c r="O6" s="6"/>
      <c r="P6" s="6"/>
      <c r="Q6" s="6"/>
    </row>
    <row r="7" spans="1:17">
      <c r="A7" s="6" t="s">
        <v>23</v>
      </c>
      <c r="B7" s="6" t="s">
        <v>38</v>
      </c>
      <c r="C7" s="9" t="s">
        <v>203</v>
      </c>
      <c r="D7" s="6" t="s">
        <v>169</v>
      </c>
      <c r="E7" s="6">
        <f>F7+G7+H7+J7</f>
        <v>64</v>
      </c>
      <c r="F7" s="6">
        <v>17</v>
      </c>
      <c r="G7" s="6">
        <v>20</v>
      </c>
      <c r="H7" s="6">
        <v>17</v>
      </c>
      <c r="I7" s="6"/>
      <c r="J7" s="6">
        <v>10</v>
      </c>
      <c r="K7" s="6"/>
      <c r="L7" s="6"/>
      <c r="M7" s="6"/>
      <c r="N7" s="6"/>
      <c r="O7" s="6"/>
      <c r="P7" s="6"/>
      <c r="Q7" s="6"/>
    </row>
    <row r="8" spans="1:17">
      <c r="A8" s="6" t="s">
        <v>23</v>
      </c>
      <c r="B8" s="6" t="s">
        <v>39</v>
      </c>
      <c r="C8" s="9" t="s">
        <v>204</v>
      </c>
      <c r="D8" s="6" t="s">
        <v>171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>
      <c r="A9" s="6" t="s">
        <v>23</v>
      </c>
      <c r="B9" s="6" t="s">
        <v>55</v>
      </c>
      <c r="C9" s="9" t="s">
        <v>205</v>
      </c>
      <c r="D9" s="6" t="s">
        <v>173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>
      <c r="A10" s="6" t="s">
        <v>23</v>
      </c>
      <c r="B10" s="6" t="s">
        <v>57</v>
      </c>
      <c r="C10" s="9" t="s">
        <v>206</v>
      </c>
      <c r="D10" s="6" t="s">
        <v>175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>
      <c r="A11" s="6" t="s">
        <v>23</v>
      </c>
      <c r="B11" s="6" t="s">
        <v>176</v>
      </c>
      <c r="C11" s="9" t="s">
        <v>207</v>
      </c>
      <c r="D11" s="6" t="s">
        <v>178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 t="s">
        <v>23</v>
      </c>
      <c r="B12" s="6" t="s">
        <v>179</v>
      </c>
      <c r="C12" s="9" t="s">
        <v>208</v>
      </c>
      <c r="D12" s="6" t="s">
        <v>181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23.25">
      <c r="A13" s="6" t="s">
        <v>23</v>
      </c>
      <c r="B13" s="6" t="s">
        <v>182</v>
      </c>
      <c r="C13" s="9" t="s">
        <v>209</v>
      </c>
      <c r="D13" s="6" t="s">
        <v>50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>
      <c r="A14" s="6" t="s">
        <v>23</v>
      </c>
      <c r="B14" s="6" t="s">
        <v>184</v>
      </c>
      <c r="C14" s="9" t="s">
        <v>210</v>
      </c>
      <c r="D14" s="6" t="s">
        <v>186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>
      <c r="A15" s="6" t="s">
        <v>23</v>
      </c>
      <c r="B15" s="6" t="s">
        <v>187</v>
      </c>
      <c r="C15" s="9" t="s">
        <v>211</v>
      </c>
      <c r="D15" s="6" t="s">
        <v>189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>
      <c r="A16" s="6" t="s">
        <v>23</v>
      </c>
      <c r="B16" s="6" t="s">
        <v>190</v>
      </c>
      <c r="C16" s="9" t="s">
        <v>212</v>
      </c>
      <c r="D16" s="6" t="s">
        <v>192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>
      <c r="A17" s="6" t="s">
        <v>23</v>
      </c>
      <c r="B17" s="6" t="s">
        <v>193</v>
      </c>
      <c r="C17" s="9" t="s">
        <v>213</v>
      </c>
      <c r="D17" s="6" t="s">
        <v>195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>
      <c r="A18" s="6" t="s">
        <v>23</v>
      </c>
      <c r="B18" s="6" t="s">
        <v>196</v>
      </c>
      <c r="C18" s="9" t="s">
        <v>214</v>
      </c>
      <c r="D18" s="6" t="s">
        <v>198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34.5">
      <c r="A19" s="6" t="s">
        <v>23</v>
      </c>
      <c r="B19" s="6" t="s">
        <v>40</v>
      </c>
      <c r="C19" s="9" t="s">
        <v>215</v>
      </c>
      <c r="D19" s="6" t="s">
        <v>200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>
      <c r="A20" s="6" t="s">
        <v>23</v>
      </c>
      <c r="B20" s="6" t="s">
        <v>23</v>
      </c>
      <c r="C20" s="9" t="s">
        <v>23</v>
      </c>
      <c r="D20" s="6" t="s">
        <v>23</v>
      </c>
      <c r="E20" s="6" t="s">
        <v>23</v>
      </c>
      <c r="F20" s="6" t="s">
        <v>23</v>
      </c>
      <c r="G20" s="6" t="s">
        <v>23</v>
      </c>
      <c r="H20" s="6" t="s">
        <v>23</v>
      </c>
      <c r="I20" s="6" t="s">
        <v>23</v>
      </c>
      <c r="J20" s="6" t="s">
        <v>23</v>
      </c>
      <c r="K20" s="6" t="s">
        <v>23</v>
      </c>
      <c r="L20" s="6" t="s">
        <v>23</v>
      </c>
      <c r="M20" s="6" t="s">
        <v>23</v>
      </c>
      <c r="N20" s="6" t="s">
        <v>23</v>
      </c>
      <c r="O20" s="6" t="s">
        <v>23</v>
      </c>
      <c r="P20" s="6" t="s">
        <v>23</v>
      </c>
      <c r="Q20" s="6" t="s">
        <v>23</v>
      </c>
    </row>
    <row r="21" spans="1:17">
      <c r="A21" s="6" t="s">
        <v>23</v>
      </c>
      <c r="B21" s="6" t="s">
        <v>93</v>
      </c>
      <c r="C21" s="9" t="s">
        <v>23</v>
      </c>
      <c r="D21" s="6" t="s">
        <v>23</v>
      </c>
      <c r="E21" s="6" t="s">
        <v>23</v>
      </c>
      <c r="F21" s="6" t="s">
        <v>23</v>
      </c>
      <c r="G21" s="6" t="s">
        <v>23</v>
      </c>
      <c r="H21" s="6" t="s">
        <v>23</v>
      </c>
      <c r="I21" s="6" t="s">
        <v>23</v>
      </c>
      <c r="J21" s="6" t="s">
        <v>23</v>
      </c>
      <c r="K21" s="6" t="s">
        <v>23</v>
      </c>
      <c r="L21" s="6" t="s">
        <v>23</v>
      </c>
      <c r="M21" s="6" t="s">
        <v>23</v>
      </c>
      <c r="N21" s="6" t="s">
        <v>23</v>
      </c>
      <c r="O21" s="6" t="s">
        <v>23</v>
      </c>
      <c r="P21" s="6" t="s">
        <v>23</v>
      </c>
      <c r="Q21" s="6" t="s">
        <v>23</v>
      </c>
    </row>
  </sheetData>
  <mergeCells count="8">
    <mergeCell ref="B2:B4"/>
    <mergeCell ref="C2:C4"/>
    <mergeCell ref="D2:D4"/>
    <mergeCell ref="E2:E4"/>
    <mergeCell ref="F2:Q2"/>
    <mergeCell ref="F3:I3"/>
    <mergeCell ref="J3:M3"/>
    <mergeCell ref="N3:Q3"/>
  </mergeCells>
  <pageMargins left="0.7" right="0.7" top="0.75" bottom="0.75" header="0.3" footer="0.3"/>
  <pageSetup paperSize="9" scale="8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topLeftCell="C5" zoomScale="60" workbookViewId="0">
      <selection activeCell="J12" sqref="J12"/>
    </sheetView>
  </sheetViews>
  <sheetFormatPr defaultRowHeight="15"/>
  <cols>
    <col min="3" max="3" width="35.7109375" style="8" customWidth="1"/>
  </cols>
  <sheetData>
    <row r="1" spans="1:10">
      <c r="A1" s="5" t="s">
        <v>217</v>
      </c>
    </row>
    <row r="2" spans="1:10">
      <c r="A2" s="7"/>
      <c r="B2" s="11" t="s">
        <v>29</v>
      </c>
      <c r="C2" s="11" t="s">
        <v>30</v>
      </c>
      <c r="D2" s="13" t="s">
        <v>142</v>
      </c>
      <c r="E2" s="15"/>
      <c r="F2" s="13" t="s">
        <v>72</v>
      </c>
      <c r="G2" s="15"/>
      <c r="H2" s="13" t="s">
        <v>143</v>
      </c>
      <c r="I2" s="15"/>
      <c r="J2" s="7"/>
    </row>
    <row r="3" spans="1:10" ht="22.5">
      <c r="A3" s="7"/>
      <c r="B3" s="12"/>
      <c r="C3" s="12"/>
      <c r="D3" s="7" t="s">
        <v>144</v>
      </c>
      <c r="E3" s="7" t="s">
        <v>145</v>
      </c>
      <c r="F3" s="7" t="s">
        <v>144</v>
      </c>
      <c r="G3" s="7" t="s">
        <v>145</v>
      </c>
      <c r="H3" s="7" t="s">
        <v>144</v>
      </c>
      <c r="I3" s="7" t="s">
        <v>145</v>
      </c>
      <c r="J3" s="7"/>
    </row>
    <row r="4" spans="1:10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 t="s">
        <v>39</v>
      </c>
      <c r="G4" s="7" t="s">
        <v>40</v>
      </c>
      <c r="H4" s="7" t="s">
        <v>47</v>
      </c>
      <c r="I4" s="7" t="s">
        <v>65</v>
      </c>
      <c r="J4" s="7"/>
    </row>
    <row r="5" spans="1:10" ht="45.75">
      <c r="A5" s="6" t="s">
        <v>23</v>
      </c>
      <c r="B5" s="6" t="s">
        <v>24</v>
      </c>
      <c r="C5" s="9" t="s">
        <v>218</v>
      </c>
      <c r="D5" s="6">
        <v>0</v>
      </c>
      <c r="E5" s="6">
        <v>0</v>
      </c>
      <c r="F5" s="6">
        <v>2</v>
      </c>
      <c r="G5" s="6">
        <v>0</v>
      </c>
      <c r="H5" s="6">
        <v>2</v>
      </c>
      <c r="I5" s="6">
        <v>2</v>
      </c>
      <c r="J5" s="6"/>
    </row>
    <row r="6" spans="1:10" ht="45.75">
      <c r="A6" s="6" t="s">
        <v>23</v>
      </c>
      <c r="B6" s="6" t="s">
        <v>38</v>
      </c>
      <c r="C6" s="9" t="s">
        <v>219</v>
      </c>
      <c r="D6" s="6" t="s">
        <v>23</v>
      </c>
      <c r="E6" s="6" t="s">
        <v>23</v>
      </c>
      <c r="F6" s="6" t="s">
        <v>23</v>
      </c>
      <c r="G6" s="6" t="s">
        <v>23</v>
      </c>
      <c r="H6" s="6" t="s">
        <v>23</v>
      </c>
      <c r="I6" s="6" t="s">
        <v>23</v>
      </c>
      <c r="J6" s="6"/>
    </row>
    <row r="7" spans="1:10" ht="45.75">
      <c r="A7" s="6" t="s">
        <v>23</v>
      </c>
      <c r="B7" s="6" t="s">
        <v>39</v>
      </c>
      <c r="C7" s="9" t="s">
        <v>220</v>
      </c>
      <c r="D7" s="6" t="s">
        <v>23</v>
      </c>
      <c r="E7" s="6" t="s">
        <v>23</v>
      </c>
      <c r="F7" s="6" t="s">
        <v>23</v>
      </c>
      <c r="G7" s="6" t="s">
        <v>23</v>
      </c>
      <c r="H7" s="6" t="s">
        <v>23</v>
      </c>
      <c r="I7" s="6" t="s">
        <v>23</v>
      </c>
      <c r="J7" s="6"/>
    </row>
    <row r="8" spans="1:10" ht="34.5">
      <c r="A8" s="6" t="s">
        <v>23</v>
      </c>
      <c r="B8" s="6" t="s">
        <v>40</v>
      </c>
      <c r="C8" s="9" t="s">
        <v>221</v>
      </c>
      <c r="D8" s="6" t="s">
        <v>23</v>
      </c>
      <c r="E8" s="6" t="s">
        <v>23</v>
      </c>
      <c r="F8" s="6" t="s">
        <v>23</v>
      </c>
      <c r="G8" s="6" t="s">
        <v>23</v>
      </c>
      <c r="H8" s="6" t="s">
        <v>23</v>
      </c>
      <c r="I8" s="6" t="s">
        <v>23</v>
      </c>
      <c r="J8" s="6"/>
    </row>
    <row r="9" spans="1:10" ht="57">
      <c r="A9" s="6" t="s">
        <v>23</v>
      </c>
      <c r="B9" s="6" t="s">
        <v>47</v>
      </c>
      <c r="C9" s="9" t="s">
        <v>222</v>
      </c>
      <c r="D9" s="6"/>
      <c r="E9" s="6"/>
      <c r="F9" s="6"/>
      <c r="G9" s="6"/>
      <c r="H9" s="6"/>
      <c r="I9" s="6" t="s">
        <v>23</v>
      </c>
      <c r="J9" s="6"/>
    </row>
    <row r="10" spans="1:10" ht="45.75">
      <c r="A10" s="6" t="s">
        <v>23</v>
      </c>
      <c r="B10" s="6" t="s">
        <v>65</v>
      </c>
      <c r="C10" s="9" t="s">
        <v>223</v>
      </c>
      <c r="D10" s="6" t="s">
        <v>23</v>
      </c>
      <c r="E10" s="6" t="s">
        <v>23</v>
      </c>
      <c r="F10" s="6" t="s">
        <v>23</v>
      </c>
      <c r="G10" s="6" t="s">
        <v>23</v>
      </c>
      <c r="H10" s="6" t="s">
        <v>23</v>
      </c>
      <c r="I10" s="6" t="s">
        <v>23</v>
      </c>
      <c r="J10" s="6"/>
    </row>
    <row r="11" spans="1:10" ht="23.25">
      <c r="A11" s="6" t="s">
        <v>23</v>
      </c>
      <c r="B11" s="6" t="s">
        <v>81</v>
      </c>
      <c r="C11" s="9" t="s">
        <v>224</v>
      </c>
      <c r="D11" s="6">
        <v>3</v>
      </c>
      <c r="E11" s="6">
        <v>2</v>
      </c>
      <c r="F11" s="6">
        <v>10</v>
      </c>
      <c r="G11" s="6">
        <v>2</v>
      </c>
      <c r="H11" s="6">
        <v>2</v>
      </c>
      <c r="I11" s="6">
        <v>2</v>
      </c>
      <c r="J11" s="6"/>
    </row>
    <row r="12" spans="1:10" ht="23.25">
      <c r="A12" s="6" t="s">
        <v>23</v>
      </c>
      <c r="B12" s="6" t="s">
        <v>56</v>
      </c>
      <c r="C12" s="9" t="s">
        <v>225</v>
      </c>
      <c r="D12" s="6">
        <v>2</v>
      </c>
      <c r="E12" s="6">
        <v>1</v>
      </c>
      <c r="F12" s="6">
        <v>4</v>
      </c>
      <c r="G12" s="6">
        <v>1</v>
      </c>
      <c r="H12" s="6">
        <v>1</v>
      </c>
      <c r="I12" s="6">
        <v>1</v>
      </c>
      <c r="J12" s="6"/>
    </row>
    <row r="13" spans="1:10" ht="34.5">
      <c r="A13" s="6" t="s">
        <v>23</v>
      </c>
      <c r="B13" s="6" t="s">
        <v>82</v>
      </c>
      <c r="C13" s="9" t="s">
        <v>226</v>
      </c>
      <c r="D13" s="6" t="s">
        <v>23</v>
      </c>
      <c r="E13" s="6" t="s">
        <v>23</v>
      </c>
      <c r="F13" s="6" t="s">
        <v>23</v>
      </c>
      <c r="G13" s="6" t="s">
        <v>23</v>
      </c>
      <c r="H13" s="6" t="s">
        <v>23</v>
      </c>
      <c r="I13" s="6" t="s">
        <v>23</v>
      </c>
      <c r="J13" s="6"/>
    </row>
  </sheetData>
  <mergeCells count="5">
    <mergeCell ref="B2:B3"/>
    <mergeCell ref="C2:C3"/>
    <mergeCell ref="D2:E2"/>
    <mergeCell ref="F2:G2"/>
    <mergeCell ref="H2:I2"/>
  </mergeCells>
  <pageMargins left="0.7" right="0.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17"/>
  <sheetViews>
    <sheetView view="pageBreakPreview" zoomScale="60" workbookViewId="0">
      <selection activeCell="D14" sqref="D14"/>
    </sheetView>
  </sheetViews>
  <sheetFormatPr defaultRowHeight="15"/>
  <cols>
    <col min="3" max="3" width="17.5703125" style="8" customWidth="1"/>
  </cols>
  <sheetData>
    <row r="1" spans="1:11">
      <c r="A1" s="5" t="s">
        <v>227</v>
      </c>
    </row>
    <row r="2" spans="1:11">
      <c r="A2" s="7"/>
      <c r="B2" s="11" t="s">
        <v>29</v>
      </c>
      <c r="C2" s="11" t="s">
        <v>30</v>
      </c>
      <c r="D2" s="13" t="s">
        <v>72</v>
      </c>
      <c r="E2" s="15"/>
      <c r="F2" s="7"/>
      <c r="G2" s="7"/>
      <c r="H2" s="7"/>
      <c r="I2" s="7"/>
      <c r="J2" s="7"/>
      <c r="K2" s="7"/>
    </row>
    <row r="3" spans="1:11" ht="22.5">
      <c r="A3" s="7"/>
      <c r="B3" s="12"/>
      <c r="C3" s="12"/>
      <c r="D3" s="7" t="s">
        <v>144</v>
      </c>
      <c r="E3" s="7" t="s">
        <v>75</v>
      </c>
      <c r="F3" s="7"/>
      <c r="G3" s="7"/>
      <c r="H3" s="7"/>
      <c r="I3" s="7"/>
      <c r="J3" s="7"/>
      <c r="K3" s="7"/>
    </row>
    <row r="4" spans="1:11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/>
      <c r="G4" s="7"/>
      <c r="H4" s="7"/>
      <c r="I4" s="7"/>
      <c r="J4" s="7"/>
      <c r="K4" s="7"/>
    </row>
    <row r="5" spans="1:11" ht="45.75">
      <c r="A5" s="6" t="s">
        <v>23</v>
      </c>
      <c r="B5" s="6" t="s">
        <v>24</v>
      </c>
      <c r="C5" s="9" t="s">
        <v>228</v>
      </c>
      <c r="D5" s="6">
        <v>20</v>
      </c>
      <c r="E5" s="6">
        <v>36</v>
      </c>
      <c r="F5" s="6"/>
      <c r="G5" s="6"/>
      <c r="H5" s="6"/>
      <c r="I5" s="6"/>
      <c r="J5" s="6"/>
      <c r="K5" s="6"/>
    </row>
    <row r="6" spans="1:11" ht="45.75">
      <c r="A6" s="6" t="s">
        <v>23</v>
      </c>
      <c r="B6" s="6" t="s">
        <v>38</v>
      </c>
      <c r="C6" s="9" t="s">
        <v>229</v>
      </c>
      <c r="D6" s="6"/>
      <c r="E6" s="6"/>
      <c r="F6" s="6"/>
      <c r="G6" s="6"/>
      <c r="H6" s="6"/>
      <c r="I6" s="6"/>
      <c r="J6" s="6"/>
      <c r="K6" s="6"/>
    </row>
    <row r="7" spans="1:11" ht="68.25">
      <c r="A7" s="6" t="s">
        <v>23</v>
      </c>
      <c r="B7" s="6" t="s">
        <v>39</v>
      </c>
      <c r="C7" s="9" t="s">
        <v>230</v>
      </c>
      <c r="D7" s="6">
        <v>20</v>
      </c>
      <c r="E7" s="6">
        <v>36</v>
      </c>
      <c r="F7" s="6"/>
      <c r="G7" s="6"/>
      <c r="H7" s="6"/>
      <c r="I7" s="6"/>
      <c r="J7" s="6"/>
      <c r="K7" s="6"/>
    </row>
    <row r="8" spans="1:11" ht="45.75">
      <c r="A8" s="6" t="s">
        <v>23</v>
      </c>
      <c r="B8" s="6" t="s">
        <v>40</v>
      </c>
      <c r="C8" s="9" t="s">
        <v>231</v>
      </c>
      <c r="D8" s="6"/>
      <c r="E8" s="6"/>
      <c r="F8" s="6"/>
      <c r="G8" s="6"/>
      <c r="H8" s="6"/>
      <c r="I8" s="6"/>
      <c r="J8" s="6"/>
      <c r="K8" s="6"/>
    </row>
    <row r="9" spans="1:11">
      <c r="A9" s="6" t="s">
        <v>23</v>
      </c>
      <c r="B9" s="6" t="s">
        <v>23</v>
      </c>
      <c r="C9" s="9" t="s">
        <v>113</v>
      </c>
      <c r="D9" s="6"/>
      <c r="E9" s="6"/>
      <c r="F9" s="6"/>
      <c r="G9" s="6"/>
      <c r="H9" s="6"/>
      <c r="I9" s="6"/>
      <c r="J9" s="6"/>
      <c r="K9" s="6"/>
    </row>
    <row r="10" spans="1:11" ht="23.25">
      <c r="A10" s="6" t="s">
        <v>23</v>
      </c>
      <c r="B10" s="6" t="s">
        <v>59</v>
      </c>
      <c r="C10" s="9" t="s">
        <v>232</v>
      </c>
      <c r="D10" s="6"/>
      <c r="E10" s="6"/>
      <c r="F10" s="6"/>
      <c r="G10" s="6"/>
      <c r="H10" s="6"/>
      <c r="I10" s="6"/>
      <c r="J10" s="6"/>
      <c r="K10" s="6"/>
    </row>
    <row r="11" spans="1:11" ht="23.25">
      <c r="A11" s="6" t="s">
        <v>23</v>
      </c>
      <c r="B11" s="6" t="s">
        <v>60</v>
      </c>
      <c r="C11" s="9" t="s">
        <v>233</v>
      </c>
      <c r="D11" s="6"/>
      <c r="E11" s="6"/>
      <c r="F11" s="6"/>
      <c r="G11" s="6"/>
      <c r="H11" s="6"/>
      <c r="I11" s="6"/>
      <c r="J11" s="6"/>
      <c r="K11" s="6"/>
    </row>
    <row r="12" spans="1:11">
      <c r="A12" s="6" t="s">
        <v>23</v>
      </c>
      <c r="B12" s="6" t="s">
        <v>234</v>
      </c>
      <c r="C12" s="9" t="s">
        <v>235</v>
      </c>
      <c r="D12" s="6"/>
      <c r="E12" s="6"/>
      <c r="F12" s="6"/>
      <c r="G12" s="6"/>
      <c r="H12" s="6"/>
      <c r="I12" s="6"/>
      <c r="J12" s="6"/>
      <c r="K12" s="6"/>
    </row>
    <row r="13" spans="1:11" ht="34.5">
      <c r="A13" s="6" t="s">
        <v>23</v>
      </c>
      <c r="B13" s="6" t="s">
        <v>47</v>
      </c>
      <c r="C13" s="9" t="s">
        <v>236</v>
      </c>
      <c r="D13" s="6">
        <v>9</v>
      </c>
      <c r="E13" s="6">
        <v>14</v>
      </c>
      <c r="F13" s="6"/>
      <c r="G13" s="6"/>
      <c r="H13" s="6"/>
      <c r="I13" s="6"/>
      <c r="J13" s="6"/>
      <c r="K13" s="6"/>
    </row>
    <row r="14" spans="1:11" ht="45.75">
      <c r="A14" s="6" t="s">
        <v>23</v>
      </c>
      <c r="B14" s="6" t="s">
        <v>65</v>
      </c>
      <c r="C14" s="9" t="s">
        <v>237</v>
      </c>
      <c r="D14" s="6"/>
      <c r="E14" s="6"/>
      <c r="F14" s="6"/>
      <c r="G14" s="6"/>
      <c r="H14" s="6"/>
      <c r="I14" s="6"/>
      <c r="J14" s="6"/>
      <c r="K14" s="6"/>
    </row>
    <row r="15" spans="1:11">
      <c r="A15" s="6" t="s">
        <v>23</v>
      </c>
      <c r="B15" s="6" t="s">
        <v>23</v>
      </c>
      <c r="C15" s="9" t="s">
        <v>238</v>
      </c>
      <c r="D15" s="6" t="s">
        <v>44</v>
      </c>
      <c r="E15" s="6" t="s">
        <v>44</v>
      </c>
      <c r="F15" s="6"/>
      <c r="G15" s="6"/>
      <c r="H15" s="6"/>
      <c r="I15" s="6"/>
      <c r="J15" s="6"/>
      <c r="K15" s="6"/>
    </row>
    <row r="16" spans="1:11" ht="23.25">
      <c r="A16" s="6" t="s">
        <v>23</v>
      </c>
      <c r="B16" s="6" t="s">
        <v>239</v>
      </c>
      <c r="C16" s="9" t="s">
        <v>240</v>
      </c>
      <c r="D16" s="6"/>
      <c r="E16" s="6"/>
      <c r="F16" s="6"/>
      <c r="G16" s="6"/>
      <c r="H16" s="6"/>
      <c r="I16" s="6"/>
      <c r="J16" s="6"/>
      <c r="K16" s="6"/>
    </row>
    <row r="17" spans="1:11">
      <c r="A17" s="6" t="s">
        <v>23</v>
      </c>
      <c r="B17" s="6" t="s">
        <v>241</v>
      </c>
      <c r="C17" s="9" t="s">
        <v>242</v>
      </c>
      <c r="D17" s="6" t="s">
        <v>23</v>
      </c>
      <c r="E17" s="6" t="s">
        <v>23</v>
      </c>
      <c r="F17" s="6"/>
      <c r="G17" s="6"/>
      <c r="H17" s="6"/>
      <c r="I17" s="6"/>
      <c r="J17" s="6"/>
      <c r="K17" s="6"/>
    </row>
  </sheetData>
  <mergeCells count="3">
    <mergeCell ref="B2:B3"/>
    <mergeCell ref="C2:C3"/>
    <mergeCell ref="D2:E2"/>
  </mergeCells>
  <pageMargins left="0.7" right="0.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14"/>
  <sheetViews>
    <sheetView view="pageBreakPreview" zoomScale="60" workbookViewId="0">
      <selection activeCell="G15" sqref="G15"/>
    </sheetView>
  </sheetViews>
  <sheetFormatPr defaultRowHeight="15"/>
  <cols>
    <col min="3" max="3" width="15.85546875" style="8" customWidth="1"/>
  </cols>
  <sheetData>
    <row r="1" spans="1:9">
      <c r="A1" s="5" t="s">
        <v>243</v>
      </c>
    </row>
    <row r="2" spans="1:9">
      <c r="A2" s="7"/>
      <c r="B2" s="11" t="s">
        <v>29</v>
      </c>
      <c r="C2" s="11" t="s">
        <v>30</v>
      </c>
      <c r="D2" s="13" t="s">
        <v>244</v>
      </c>
      <c r="E2" s="15"/>
      <c r="F2" s="13" t="s">
        <v>245</v>
      </c>
      <c r="G2" s="15"/>
      <c r="H2" s="7"/>
      <c r="I2" s="7"/>
    </row>
    <row r="3" spans="1:9" ht="22.5">
      <c r="A3" s="7"/>
      <c r="B3" s="12"/>
      <c r="C3" s="12"/>
      <c r="D3" s="7" t="s">
        <v>144</v>
      </c>
      <c r="E3" s="7" t="s">
        <v>75</v>
      </c>
      <c r="F3" s="7" t="s">
        <v>144</v>
      </c>
      <c r="G3" s="7" t="s">
        <v>75</v>
      </c>
      <c r="H3" s="7"/>
      <c r="I3" s="7"/>
    </row>
    <row r="4" spans="1:9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 t="s">
        <v>39</v>
      </c>
      <c r="G4" s="7" t="s">
        <v>40</v>
      </c>
      <c r="H4" s="7"/>
      <c r="I4" s="7"/>
    </row>
    <row r="5" spans="1:9">
      <c r="A5" s="6" t="s">
        <v>23</v>
      </c>
      <c r="B5" s="6" t="s">
        <v>24</v>
      </c>
      <c r="C5" s="9" t="s">
        <v>91</v>
      </c>
      <c r="D5" s="6">
        <v>5</v>
      </c>
      <c r="E5" s="6">
        <v>14</v>
      </c>
      <c r="F5" s="6">
        <v>4</v>
      </c>
      <c r="G5" s="6">
        <v>6</v>
      </c>
      <c r="H5" s="6"/>
      <c r="I5" s="6"/>
    </row>
    <row r="6" spans="1:9" ht="34.5">
      <c r="A6" s="6" t="s">
        <v>23</v>
      </c>
      <c r="B6" s="6" t="s">
        <v>45</v>
      </c>
      <c r="C6" s="9" t="s">
        <v>246</v>
      </c>
      <c r="D6" s="6">
        <v>5</v>
      </c>
      <c r="E6" s="6">
        <v>13</v>
      </c>
      <c r="F6" s="6">
        <v>4</v>
      </c>
      <c r="G6" s="6">
        <v>6</v>
      </c>
      <c r="H6" s="6"/>
      <c r="I6" s="6"/>
    </row>
    <row r="7" spans="1:9" ht="45.75">
      <c r="A7" s="6" t="s">
        <v>23</v>
      </c>
      <c r="B7" s="6" t="s">
        <v>48</v>
      </c>
      <c r="C7" s="9" t="s">
        <v>247</v>
      </c>
      <c r="D7" s="6"/>
      <c r="E7" s="6">
        <v>1</v>
      </c>
      <c r="F7" s="6"/>
      <c r="G7" s="6"/>
      <c r="H7" s="6"/>
      <c r="I7" s="6"/>
    </row>
    <row r="8" spans="1:9" ht="45.75">
      <c r="A8" s="6" t="s">
        <v>23</v>
      </c>
      <c r="B8" s="6" t="s">
        <v>38</v>
      </c>
      <c r="C8" s="9" t="s">
        <v>248</v>
      </c>
      <c r="D8" s="6">
        <v>5</v>
      </c>
      <c r="E8" s="6">
        <v>14</v>
      </c>
      <c r="F8" s="6">
        <v>1</v>
      </c>
      <c r="G8" s="6">
        <v>5</v>
      </c>
      <c r="H8" s="6"/>
      <c r="I8" s="6"/>
    </row>
    <row r="9" spans="1:9" ht="34.5">
      <c r="A9" s="6" t="s">
        <v>23</v>
      </c>
      <c r="B9" s="6" t="s">
        <v>39</v>
      </c>
      <c r="C9" s="9" t="s">
        <v>249</v>
      </c>
      <c r="D9" s="6"/>
      <c r="E9" s="6"/>
      <c r="F9" s="6"/>
      <c r="G9" s="6"/>
      <c r="H9" s="6"/>
      <c r="I9" s="6"/>
    </row>
    <row r="10" spans="1:9">
      <c r="A10" s="6" t="s">
        <v>23</v>
      </c>
      <c r="B10" s="6" t="s">
        <v>55</v>
      </c>
      <c r="C10" s="9" t="s">
        <v>250</v>
      </c>
      <c r="D10" s="6"/>
      <c r="E10" s="6"/>
      <c r="F10" s="6"/>
      <c r="G10" s="6"/>
      <c r="H10" s="6"/>
      <c r="I10" s="6"/>
    </row>
    <row r="11" spans="1:9" ht="23.25">
      <c r="A11" s="6" t="s">
        <v>23</v>
      </c>
      <c r="B11" s="6" t="s">
        <v>57</v>
      </c>
      <c r="C11" s="9" t="s">
        <v>251</v>
      </c>
      <c r="D11" s="6"/>
      <c r="E11" s="6"/>
      <c r="F11" s="6"/>
      <c r="G11" s="6">
        <v>1</v>
      </c>
      <c r="H11" s="6"/>
      <c r="I11" s="6"/>
    </row>
    <row r="12" spans="1:9">
      <c r="A12" s="6" t="s">
        <v>23</v>
      </c>
      <c r="B12" s="6" t="s">
        <v>176</v>
      </c>
      <c r="C12" s="9" t="s">
        <v>252</v>
      </c>
      <c r="D12" s="6"/>
      <c r="E12" s="6">
        <v>1</v>
      </c>
      <c r="F12" s="6"/>
      <c r="G12" s="6"/>
      <c r="H12" s="6"/>
      <c r="I12" s="6"/>
    </row>
    <row r="13" spans="1:9">
      <c r="A13" s="6" t="s">
        <v>23</v>
      </c>
      <c r="B13" s="6" t="s">
        <v>179</v>
      </c>
      <c r="C13" s="9" t="s">
        <v>253</v>
      </c>
      <c r="D13" s="6">
        <v>1</v>
      </c>
      <c r="E13" s="6">
        <v>5</v>
      </c>
      <c r="F13" s="6"/>
      <c r="G13" s="6"/>
      <c r="H13" s="6"/>
      <c r="I13" s="6"/>
    </row>
    <row r="14" spans="1:9">
      <c r="A14" s="6" t="s">
        <v>23</v>
      </c>
      <c r="B14" s="6" t="s">
        <v>182</v>
      </c>
      <c r="C14" s="9" t="s">
        <v>254</v>
      </c>
      <c r="D14" s="6">
        <v>4</v>
      </c>
      <c r="E14" s="6">
        <v>8</v>
      </c>
      <c r="F14" s="6">
        <v>4</v>
      </c>
      <c r="G14" s="6">
        <v>5</v>
      </c>
      <c r="H14" s="6"/>
      <c r="I14" s="6"/>
    </row>
  </sheetData>
  <mergeCells count="4">
    <mergeCell ref="B2:B3"/>
    <mergeCell ref="C2:C3"/>
    <mergeCell ref="D2:E2"/>
    <mergeCell ref="F2:G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4"/>
  <sheetViews>
    <sheetView view="pageBreakPreview" zoomScale="60" workbookViewId="0">
      <selection activeCell="B11" sqref="B11"/>
    </sheetView>
  </sheetViews>
  <sheetFormatPr defaultRowHeight="15"/>
  <cols>
    <col min="2" max="2" width="25" customWidth="1"/>
    <col min="3" max="3" width="15.140625" customWidth="1"/>
  </cols>
  <sheetData>
    <row r="2" spans="1:11">
      <c r="A2" s="5" t="s">
        <v>17</v>
      </c>
    </row>
    <row r="3" spans="1:11">
      <c r="A3" s="6" t="s">
        <v>18</v>
      </c>
      <c r="B3" s="6" t="s">
        <v>19</v>
      </c>
      <c r="C3" s="6"/>
      <c r="D3" s="6"/>
      <c r="E3" s="6"/>
      <c r="F3" s="6"/>
      <c r="G3" s="6"/>
      <c r="H3" s="6"/>
      <c r="I3" s="6"/>
      <c r="J3" s="6"/>
      <c r="K3" s="6"/>
    </row>
    <row r="4" spans="1:11">
      <c r="A4" s="6" t="s">
        <v>18</v>
      </c>
      <c r="B4" s="6" t="s">
        <v>20</v>
      </c>
      <c r="C4" s="6">
        <v>1</v>
      </c>
      <c r="D4" s="6"/>
      <c r="E4" s="6"/>
      <c r="F4" s="6"/>
      <c r="G4" s="6"/>
      <c r="H4" s="6"/>
      <c r="I4" s="6"/>
      <c r="J4" s="6"/>
      <c r="K4" s="6"/>
    </row>
    <row r="5" spans="1:11">
      <c r="A5" s="6">
        <v>0</v>
      </c>
      <c r="B5" s="6" t="s">
        <v>21</v>
      </c>
      <c r="C5" s="6"/>
      <c r="D5" s="6"/>
      <c r="E5" s="6"/>
      <c r="F5" s="6"/>
      <c r="G5" s="6"/>
      <c r="H5" s="6"/>
      <c r="I5" s="6"/>
      <c r="J5" s="6"/>
      <c r="K5" s="6"/>
    </row>
    <row r="8" spans="1:11">
      <c r="A8" s="5" t="s">
        <v>22</v>
      </c>
    </row>
    <row r="9" spans="1:11">
      <c r="A9" s="6" t="s">
        <v>23</v>
      </c>
      <c r="B9" s="6">
        <v>1</v>
      </c>
      <c r="C9" s="6" t="s">
        <v>292</v>
      </c>
      <c r="D9" s="6"/>
      <c r="E9" s="6"/>
      <c r="F9" s="6"/>
      <c r="G9" s="6"/>
      <c r="H9" s="6"/>
      <c r="I9" s="6"/>
      <c r="J9" s="6"/>
      <c r="K9" s="6"/>
    </row>
    <row r="12" spans="1:11">
      <c r="A12" s="5" t="s">
        <v>25</v>
      </c>
    </row>
    <row r="13" spans="1:11">
      <c r="A13" s="6">
        <v>0</v>
      </c>
      <c r="B13" s="6" t="s">
        <v>26</v>
      </c>
      <c r="C13" s="6">
        <v>1</v>
      </c>
      <c r="D13" s="6"/>
      <c r="E13" s="6"/>
      <c r="F13" s="6"/>
      <c r="G13" s="6"/>
      <c r="H13" s="6"/>
      <c r="I13" s="6"/>
      <c r="J13" s="6"/>
      <c r="K13" s="6"/>
    </row>
    <row r="14" spans="1:11">
      <c r="A14" s="6" t="s">
        <v>18</v>
      </c>
      <c r="B14" s="6" t="s">
        <v>27</v>
      </c>
      <c r="C14" s="6"/>
      <c r="D14" s="6"/>
      <c r="E14" s="6"/>
      <c r="F14" s="6"/>
      <c r="G14" s="6"/>
      <c r="H14" s="6"/>
      <c r="I14" s="6"/>
      <c r="J14" s="6"/>
      <c r="K14" s="6"/>
    </row>
  </sheetData>
  <pageMargins left="0.7" right="0.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5"/>
  <sheetViews>
    <sheetView view="pageBreakPreview" zoomScale="60" workbookViewId="0">
      <selection activeCell="J9" sqref="J9"/>
    </sheetView>
  </sheetViews>
  <sheetFormatPr defaultRowHeight="15"/>
  <sheetData>
    <row r="1" spans="1:10">
      <c r="A1" s="5" t="s">
        <v>255</v>
      </c>
    </row>
    <row r="2" spans="1:10">
      <c r="A2" s="7"/>
      <c r="B2" s="11" t="s">
        <v>29</v>
      </c>
      <c r="C2" s="11" t="s">
        <v>30</v>
      </c>
      <c r="D2" s="11" t="s">
        <v>256</v>
      </c>
      <c r="E2" s="13" t="s">
        <v>257</v>
      </c>
      <c r="F2" s="14"/>
      <c r="G2" s="15"/>
      <c r="H2" s="11" t="s">
        <v>258</v>
      </c>
      <c r="I2" s="11" t="s">
        <v>259</v>
      </c>
      <c r="J2" s="11" t="s">
        <v>260</v>
      </c>
    </row>
    <row r="3" spans="1:10" ht="56.25">
      <c r="A3" s="7"/>
      <c r="B3" s="12"/>
      <c r="C3" s="12"/>
      <c r="D3" s="12"/>
      <c r="E3" s="7" t="s">
        <v>261</v>
      </c>
      <c r="F3" s="7" t="s">
        <v>262</v>
      </c>
      <c r="G3" s="7" t="s">
        <v>263</v>
      </c>
      <c r="H3" s="12"/>
      <c r="I3" s="12"/>
      <c r="J3" s="12"/>
    </row>
    <row r="4" spans="1:10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 t="s">
        <v>39</v>
      </c>
      <c r="G4" s="7" t="s">
        <v>40</v>
      </c>
      <c r="H4" s="7" t="s">
        <v>47</v>
      </c>
      <c r="I4" s="7" t="s">
        <v>65</v>
      </c>
      <c r="J4" s="7" t="s">
        <v>81</v>
      </c>
    </row>
    <row r="5" spans="1:10">
      <c r="A5" s="6" t="s">
        <v>23</v>
      </c>
      <c r="B5" s="6" t="s">
        <v>24</v>
      </c>
      <c r="C5" s="6" t="s">
        <v>264</v>
      </c>
      <c r="D5" s="6">
        <v>8567</v>
      </c>
      <c r="E5" s="6">
        <v>55</v>
      </c>
      <c r="F5" s="6">
        <v>600</v>
      </c>
      <c r="G5" s="6">
        <v>90</v>
      </c>
      <c r="H5" s="6">
        <v>250</v>
      </c>
      <c r="I5" s="6">
        <v>100</v>
      </c>
      <c r="J5" s="6">
        <v>2000</v>
      </c>
    </row>
  </sheetData>
  <mergeCells count="7">
    <mergeCell ref="J2:J3"/>
    <mergeCell ref="B2:B3"/>
    <mergeCell ref="C2:C3"/>
    <mergeCell ref="D2:D3"/>
    <mergeCell ref="E2:G2"/>
    <mergeCell ref="H2:H3"/>
    <mergeCell ref="I2:I3"/>
  </mergeCells>
  <pageMargins left="0.7" right="0.7" top="0.75" bottom="0.75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zoomScale="60" workbookViewId="0">
      <selection activeCell="E23" sqref="E23"/>
    </sheetView>
  </sheetViews>
  <sheetFormatPr defaultRowHeight="15"/>
  <cols>
    <col min="3" max="3" width="16.140625" style="8" customWidth="1"/>
  </cols>
  <sheetData>
    <row r="1" spans="1:8">
      <c r="A1" s="5" t="s">
        <v>265</v>
      </c>
    </row>
    <row r="2" spans="1:8" ht="22.5">
      <c r="A2" s="7"/>
      <c r="B2" s="7" t="s">
        <v>29</v>
      </c>
      <c r="C2" s="7" t="s">
        <v>30</v>
      </c>
      <c r="D2" s="7" t="s">
        <v>91</v>
      </c>
      <c r="E2" s="7"/>
      <c r="F2" s="7"/>
      <c r="G2" s="7"/>
      <c r="H2" s="7"/>
    </row>
    <row r="3" spans="1:8">
      <c r="A3" s="7"/>
      <c r="B3" s="7" t="s">
        <v>36</v>
      </c>
      <c r="C3" s="7" t="s">
        <v>37</v>
      </c>
      <c r="D3" s="7" t="s">
        <v>24</v>
      </c>
      <c r="E3" s="7"/>
      <c r="F3" s="7"/>
      <c r="G3" s="7"/>
      <c r="H3" s="7"/>
    </row>
    <row r="4" spans="1:8" ht="34.5">
      <c r="A4" s="6" t="s">
        <v>23</v>
      </c>
      <c r="B4" s="6" t="s">
        <v>24</v>
      </c>
      <c r="C4" s="9" t="s">
        <v>266</v>
      </c>
      <c r="D4" s="6">
        <v>3949</v>
      </c>
      <c r="E4" s="6"/>
      <c r="F4" s="6"/>
      <c r="G4" s="6"/>
      <c r="H4" s="6"/>
    </row>
    <row r="5" spans="1:8">
      <c r="A5" s="6" t="s">
        <v>23</v>
      </c>
      <c r="B5" s="6" t="s">
        <v>45</v>
      </c>
      <c r="C5" s="9" t="s">
        <v>267</v>
      </c>
      <c r="D5" s="6">
        <v>3949</v>
      </c>
      <c r="E5" s="6"/>
      <c r="F5" s="6"/>
      <c r="G5" s="6"/>
      <c r="H5" s="6"/>
    </row>
    <row r="6" spans="1:8">
      <c r="A6" s="6" t="s">
        <v>23</v>
      </c>
      <c r="B6" s="6" t="s">
        <v>48</v>
      </c>
      <c r="C6" s="9" t="s">
        <v>268</v>
      </c>
      <c r="D6" s="6"/>
      <c r="E6" s="6"/>
      <c r="F6" s="6"/>
      <c r="G6" s="6"/>
      <c r="H6" s="6"/>
    </row>
    <row r="7" spans="1:8" ht="45.75">
      <c r="A7" s="6" t="s">
        <v>23</v>
      </c>
      <c r="B7" s="6" t="s">
        <v>38</v>
      </c>
      <c r="C7" s="9" t="s">
        <v>269</v>
      </c>
      <c r="D7" s="6">
        <v>4</v>
      </c>
      <c r="E7" s="6"/>
      <c r="F7" s="6"/>
      <c r="G7" s="6"/>
      <c r="H7" s="6"/>
    </row>
    <row r="8" spans="1:8" ht="45.75">
      <c r="A8" s="6" t="s">
        <v>23</v>
      </c>
      <c r="B8" s="6" t="s">
        <v>39</v>
      </c>
      <c r="C8" s="9" t="s">
        <v>270</v>
      </c>
      <c r="D8" s="6">
        <v>380</v>
      </c>
      <c r="E8" s="6"/>
      <c r="F8" s="6"/>
      <c r="G8" s="6"/>
      <c r="H8" s="6"/>
    </row>
    <row r="9" spans="1:8" ht="23.25">
      <c r="A9" s="6" t="s">
        <v>23</v>
      </c>
      <c r="B9" s="6" t="s">
        <v>40</v>
      </c>
      <c r="C9" s="9" t="s">
        <v>271</v>
      </c>
      <c r="D9" s="6">
        <v>264</v>
      </c>
      <c r="E9" s="6"/>
      <c r="F9" s="6"/>
      <c r="G9" s="6"/>
      <c r="H9" s="6"/>
    </row>
    <row r="10" spans="1:8" ht="34.5">
      <c r="A10" s="6" t="s">
        <v>23</v>
      </c>
      <c r="B10" s="6" t="s">
        <v>47</v>
      </c>
      <c r="C10" s="9" t="s">
        <v>272</v>
      </c>
      <c r="D10" s="6">
        <v>128</v>
      </c>
      <c r="E10" s="6"/>
      <c r="F10" s="6"/>
      <c r="G10" s="6"/>
      <c r="H10" s="6"/>
    </row>
    <row r="11" spans="1:8" ht="34.5">
      <c r="A11" s="6" t="s">
        <v>23</v>
      </c>
      <c r="B11" s="6" t="s">
        <v>65</v>
      </c>
      <c r="C11" s="9" t="s">
        <v>273</v>
      </c>
      <c r="D11" s="6">
        <v>462</v>
      </c>
      <c r="E11" s="6"/>
      <c r="F11" s="6"/>
      <c r="G11" s="6"/>
      <c r="H11" s="6"/>
    </row>
    <row r="12" spans="1:8" ht="45.75">
      <c r="A12" s="6" t="s">
        <v>23</v>
      </c>
      <c r="B12" s="6" t="s">
        <v>81</v>
      </c>
      <c r="C12" s="9" t="s">
        <v>274</v>
      </c>
      <c r="D12" s="6">
        <v>150</v>
      </c>
      <c r="E12" s="6"/>
      <c r="F12" s="6"/>
      <c r="G12" s="6"/>
      <c r="H12" s="6"/>
    </row>
    <row r="13" spans="1:8" ht="34.5">
      <c r="A13" s="6" t="s">
        <v>23</v>
      </c>
      <c r="B13" s="6" t="s">
        <v>56</v>
      </c>
      <c r="C13" s="9" t="s">
        <v>275</v>
      </c>
      <c r="D13" s="6">
        <v>21</v>
      </c>
      <c r="E13" s="6"/>
      <c r="F13" s="6"/>
      <c r="G13" s="6"/>
      <c r="H13" s="6"/>
    </row>
    <row r="14" spans="1:8" ht="34.5">
      <c r="A14" s="6" t="s">
        <v>23</v>
      </c>
      <c r="B14" s="6" t="s">
        <v>82</v>
      </c>
      <c r="C14" s="9" t="s">
        <v>276</v>
      </c>
      <c r="D14" s="6">
        <v>2</v>
      </c>
      <c r="E14" s="6"/>
      <c r="F14" s="6"/>
      <c r="G14" s="6"/>
      <c r="H14" s="6"/>
    </row>
    <row r="15" spans="1:8" ht="23.25">
      <c r="A15" s="6" t="s">
        <v>23</v>
      </c>
      <c r="B15" s="6" t="s">
        <v>42</v>
      </c>
      <c r="C15" s="9" t="s">
        <v>277</v>
      </c>
      <c r="D15" s="6">
        <v>6</v>
      </c>
      <c r="E15" s="6"/>
      <c r="F15" s="6"/>
      <c r="G15" s="6"/>
      <c r="H15" s="6"/>
    </row>
    <row r="16" spans="1:8" ht="34.5">
      <c r="A16" s="6" t="s">
        <v>23</v>
      </c>
      <c r="B16" s="6" t="s">
        <v>83</v>
      </c>
      <c r="C16" s="9" t="s">
        <v>278</v>
      </c>
      <c r="D16" s="6">
        <v>1</v>
      </c>
      <c r="E16" s="6"/>
      <c r="F16" s="6"/>
      <c r="G16" s="6"/>
      <c r="H16" s="6"/>
    </row>
    <row r="17" spans="1:8" ht="34.5">
      <c r="A17" s="6" t="s">
        <v>23</v>
      </c>
      <c r="B17" s="6" t="s">
        <v>84</v>
      </c>
      <c r="C17" s="9" t="s">
        <v>279</v>
      </c>
      <c r="D17" s="6">
        <v>2</v>
      </c>
      <c r="E17" s="6"/>
      <c r="F17" s="6"/>
      <c r="G17" s="6"/>
      <c r="H17" s="6"/>
    </row>
    <row r="18" spans="1:8" ht="57">
      <c r="A18" s="6" t="s">
        <v>23</v>
      </c>
      <c r="B18" s="6" t="s">
        <v>85</v>
      </c>
      <c r="C18" s="9" t="s">
        <v>280</v>
      </c>
      <c r="D18" s="6">
        <v>45</v>
      </c>
      <c r="E18" s="6"/>
      <c r="F18" s="6"/>
      <c r="G18" s="6"/>
      <c r="H18" s="6"/>
    </row>
    <row r="19" spans="1:8" ht="34.5">
      <c r="A19" s="6" t="s">
        <v>23</v>
      </c>
      <c r="B19" s="6" t="s">
        <v>281</v>
      </c>
      <c r="C19" s="9" t="s">
        <v>282</v>
      </c>
      <c r="D19" s="6">
        <v>6</v>
      </c>
      <c r="E19" s="6"/>
      <c r="F19" s="6"/>
      <c r="G19" s="6"/>
      <c r="H19" s="6"/>
    </row>
    <row r="20" spans="1:8" ht="34.5">
      <c r="A20" s="6" t="s">
        <v>23</v>
      </c>
      <c r="B20" s="6" t="s">
        <v>86</v>
      </c>
      <c r="C20" s="9" t="s">
        <v>283</v>
      </c>
      <c r="D20" s="6">
        <v>5</v>
      </c>
      <c r="E20" s="6"/>
      <c r="F20" s="6"/>
      <c r="G20" s="6"/>
      <c r="H20" s="6"/>
    </row>
    <row r="21" spans="1:8" ht="45.75">
      <c r="A21" s="6" t="s">
        <v>23</v>
      </c>
      <c r="B21" s="6" t="s">
        <v>87</v>
      </c>
      <c r="C21" s="9" t="s">
        <v>284</v>
      </c>
      <c r="D21" s="6">
        <v>1</v>
      </c>
      <c r="E21" s="6"/>
      <c r="F21" s="6"/>
      <c r="G21" s="6"/>
      <c r="H21" s="6"/>
    </row>
    <row r="22" spans="1:8">
      <c r="A22" s="6" t="s">
        <v>23</v>
      </c>
      <c r="B22" s="6" t="s">
        <v>285</v>
      </c>
      <c r="C22" s="9" t="s">
        <v>286</v>
      </c>
      <c r="D22" s="6">
        <v>1</v>
      </c>
      <c r="E22" s="6"/>
      <c r="F22" s="6"/>
      <c r="G22" s="6"/>
      <c r="H22" s="6"/>
    </row>
  </sheetData>
  <pageMargins left="0.7" right="0.7" top="0.75" bottom="0.75" header="0.3" footer="0.3"/>
  <pageSetup paperSize="9" scale="72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O14"/>
  <sheetViews>
    <sheetView tabSelected="1" view="pageBreakPreview" zoomScale="60" workbookViewId="0">
      <selection activeCell="F14" sqref="F14"/>
    </sheetView>
  </sheetViews>
  <sheetFormatPr defaultRowHeight="15"/>
  <sheetData>
    <row r="1" spans="1:15">
      <c r="A1" s="5" t="s">
        <v>287</v>
      </c>
    </row>
    <row r="2" spans="1:15" ht="45.75" customHeight="1">
      <c r="A2" s="19" t="s">
        <v>314</v>
      </c>
      <c r="B2" s="20"/>
      <c r="C2" s="20"/>
      <c r="D2" s="20"/>
      <c r="E2" s="21"/>
      <c r="F2" s="6"/>
      <c r="G2" s="6"/>
      <c r="H2" s="6"/>
      <c r="I2" s="6"/>
      <c r="J2" s="6"/>
      <c r="K2" s="6"/>
      <c r="L2" s="6"/>
      <c r="M2" s="6"/>
      <c r="N2" s="6"/>
      <c r="O2" s="6"/>
    </row>
    <row r="5" spans="1:15">
      <c r="A5" s="5" t="s">
        <v>288</v>
      </c>
    </row>
    <row r="6" spans="1:15">
      <c r="A6" s="6" t="s">
        <v>23</v>
      </c>
      <c r="B6" s="6" t="s">
        <v>289</v>
      </c>
      <c r="C6" s="6"/>
      <c r="D6" s="22" t="s">
        <v>315</v>
      </c>
      <c r="E6" s="23"/>
      <c r="F6" s="24"/>
      <c r="G6" s="6"/>
      <c r="H6" s="6"/>
      <c r="I6" s="6"/>
      <c r="J6" s="6"/>
      <c r="K6" s="6"/>
      <c r="L6" s="6"/>
      <c r="M6" s="6"/>
      <c r="N6" s="6"/>
      <c r="O6" s="6"/>
    </row>
    <row r="9" spans="1:15">
      <c r="A9" s="5" t="s">
        <v>23</v>
      </c>
    </row>
    <row r="10" spans="1:15">
      <c r="A10" s="6" t="s">
        <v>23</v>
      </c>
      <c r="B10" s="6" t="s">
        <v>290</v>
      </c>
      <c r="C10" s="6"/>
      <c r="D10" s="22" t="s">
        <v>316</v>
      </c>
      <c r="E10" s="23"/>
      <c r="F10" s="24"/>
      <c r="G10" s="6"/>
      <c r="H10" s="6"/>
      <c r="I10" s="6"/>
      <c r="J10" s="6"/>
      <c r="K10" s="6"/>
      <c r="L10" s="6"/>
      <c r="M10" s="6"/>
      <c r="N10" s="6"/>
      <c r="O10" s="6"/>
    </row>
    <row r="13" spans="1:15">
      <c r="A13" s="5" t="s">
        <v>291</v>
      </c>
    </row>
    <row r="14" spans="1:15">
      <c r="A14" s="25" t="s">
        <v>317</v>
      </c>
      <c r="B14" s="23"/>
      <c r="C14" s="2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</sheetData>
  <mergeCells count="4">
    <mergeCell ref="A2:E2"/>
    <mergeCell ref="D6:F6"/>
    <mergeCell ref="D10:F10"/>
    <mergeCell ref="A14:C14"/>
  </mergeCells>
  <hyperlinks>
    <hyperlink ref="A14" r:id="rId1"/>
  </hyperlinks>
  <pageMargins left="0.7" right="0.7" top="0.75" bottom="0.75" header="0.3" footer="0.3"/>
  <pageSetup paperSize="9" scale="95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zoomScale="60" workbookViewId="0">
      <selection activeCell="D26" sqref="D26"/>
    </sheetView>
  </sheetViews>
  <sheetFormatPr defaultRowHeight="15"/>
  <sheetData>
    <row r="1" spans="1:8">
      <c r="A1" s="5" t="s">
        <v>28</v>
      </c>
    </row>
    <row r="2" spans="1:8">
      <c r="A2" s="7"/>
      <c r="B2" s="11" t="s">
        <v>29</v>
      </c>
      <c r="C2" s="11" t="s">
        <v>30</v>
      </c>
      <c r="D2" s="11" t="s">
        <v>31</v>
      </c>
      <c r="E2" s="13" t="s">
        <v>32</v>
      </c>
      <c r="F2" s="14"/>
      <c r="G2" s="15"/>
      <c r="H2" s="7"/>
    </row>
    <row r="3" spans="1:8" ht="101.25">
      <c r="A3" s="7"/>
      <c r="B3" s="12"/>
      <c r="C3" s="12"/>
      <c r="D3" s="12"/>
      <c r="E3" s="7" t="s">
        <v>33</v>
      </c>
      <c r="F3" s="7" t="s">
        <v>34</v>
      </c>
      <c r="G3" s="7" t="s">
        <v>35</v>
      </c>
      <c r="H3" s="7"/>
    </row>
    <row r="4" spans="1:8">
      <c r="A4" s="7"/>
      <c r="B4" s="7" t="s">
        <v>36</v>
      </c>
      <c r="C4" s="7" t="s">
        <v>37</v>
      </c>
      <c r="D4" s="7" t="s">
        <v>24</v>
      </c>
      <c r="E4" s="7" t="s">
        <v>38</v>
      </c>
      <c r="F4" s="7" t="s">
        <v>39</v>
      </c>
      <c r="G4" s="7" t="s">
        <v>40</v>
      </c>
      <c r="H4" s="7"/>
    </row>
    <row r="5" spans="1:8" ht="79.5">
      <c r="A5" s="6" t="s">
        <v>23</v>
      </c>
      <c r="B5" s="6" t="s">
        <v>24</v>
      </c>
      <c r="C5" s="9" t="s">
        <v>41</v>
      </c>
      <c r="D5" s="6">
        <f>D7+D8</f>
        <v>137</v>
      </c>
      <c r="E5" s="6">
        <f>E8+E7</f>
        <v>117</v>
      </c>
      <c r="F5" s="6">
        <f>F7+F8</f>
        <v>20</v>
      </c>
      <c r="G5" s="6"/>
      <c r="H5" s="6"/>
    </row>
    <row r="6" spans="1:8">
      <c r="A6" s="6" t="s">
        <v>23</v>
      </c>
      <c r="B6" s="6" t="s">
        <v>23</v>
      </c>
      <c r="C6" s="6" t="s">
        <v>43</v>
      </c>
      <c r="D6" s="6" t="s">
        <v>44</v>
      </c>
      <c r="E6" s="6" t="s">
        <v>44</v>
      </c>
      <c r="F6" s="6" t="s">
        <v>44</v>
      </c>
      <c r="G6" s="6" t="s">
        <v>44</v>
      </c>
      <c r="H6" s="6"/>
    </row>
    <row r="7" spans="1:8" ht="34.5">
      <c r="A7" s="6" t="s">
        <v>23</v>
      </c>
      <c r="B7" s="6" t="s">
        <v>45</v>
      </c>
      <c r="C7" s="9" t="s">
        <v>46</v>
      </c>
      <c r="D7" s="6">
        <f>E7+F7</f>
        <v>73</v>
      </c>
      <c r="E7" s="6">
        <v>63</v>
      </c>
      <c r="F7" s="6">
        <v>10</v>
      </c>
      <c r="G7" s="6"/>
      <c r="H7" s="6"/>
    </row>
    <row r="8" spans="1:8" ht="23.25">
      <c r="A8" s="6" t="s">
        <v>23</v>
      </c>
      <c r="B8" s="6" t="s">
        <v>48</v>
      </c>
      <c r="C8" s="9" t="s">
        <v>49</v>
      </c>
      <c r="D8" s="6">
        <f>E8+F8</f>
        <v>64</v>
      </c>
      <c r="E8" s="6">
        <v>54</v>
      </c>
      <c r="F8" s="6">
        <v>10</v>
      </c>
      <c r="G8" s="6"/>
      <c r="H8" s="6"/>
    </row>
    <row r="9" spans="1:8">
      <c r="A9" s="6" t="s">
        <v>23</v>
      </c>
      <c r="B9" s="6" t="s">
        <v>38</v>
      </c>
      <c r="C9" s="6" t="s">
        <v>51</v>
      </c>
      <c r="D9" s="6">
        <f>D11+D12</f>
        <v>55</v>
      </c>
      <c r="E9" s="6">
        <f>E11+E12</f>
        <v>35</v>
      </c>
      <c r="F9" s="6">
        <f>F11+F12</f>
        <v>20</v>
      </c>
      <c r="G9" s="6"/>
      <c r="H9" s="6"/>
    </row>
    <row r="10" spans="1:8">
      <c r="A10" s="6" t="s">
        <v>23</v>
      </c>
      <c r="B10" s="6" t="s">
        <v>23</v>
      </c>
      <c r="C10" s="6" t="s">
        <v>43</v>
      </c>
      <c r="D10" s="6" t="s">
        <v>44</v>
      </c>
      <c r="E10" s="6" t="s">
        <v>44</v>
      </c>
      <c r="F10" s="6" t="s">
        <v>44</v>
      </c>
      <c r="G10" s="6" t="s">
        <v>44</v>
      </c>
      <c r="H10" s="6"/>
    </row>
    <row r="11" spans="1:8" ht="34.5">
      <c r="A11" s="6" t="s">
        <v>23</v>
      </c>
      <c r="B11" s="6" t="s">
        <v>52</v>
      </c>
      <c r="C11" s="9" t="s">
        <v>46</v>
      </c>
      <c r="D11" s="6">
        <f>E11+F11</f>
        <v>28</v>
      </c>
      <c r="E11" s="6">
        <v>18</v>
      </c>
      <c r="F11" s="6">
        <v>10</v>
      </c>
      <c r="G11" s="6"/>
      <c r="H11" s="6"/>
    </row>
    <row r="12" spans="1:8" ht="23.25">
      <c r="A12" s="6" t="s">
        <v>23</v>
      </c>
      <c r="B12" s="6" t="s">
        <v>53</v>
      </c>
      <c r="C12" s="9" t="s">
        <v>49</v>
      </c>
      <c r="D12" s="6">
        <f>E12+F12</f>
        <v>27</v>
      </c>
      <c r="E12" s="6">
        <v>17</v>
      </c>
      <c r="F12" s="6">
        <v>10</v>
      </c>
      <c r="G12" s="6"/>
      <c r="H12" s="6"/>
    </row>
    <row r="13" spans="1:8" ht="68.25">
      <c r="A13" s="6" t="s">
        <v>23</v>
      </c>
      <c r="B13" s="6" t="s">
        <v>39</v>
      </c>
      <c r="C13" s="9" t="s">
        <v>54</v>
      </c>
      <c r="D13" s="6">
        <f>D15+D16</f>
        <v>2</v>
      </c>
      <c r="E13" s="6">
        <f>E15+E16</f>
        <v>2</v>
      </c>
      <c r="F13" s="6">
        <f>F15+F16</f>
        <v>0</v>
      </c>
      <c r="G13" s="6"/>
      <c r="H13" s="6"/>
    </row>
    <row r="14" spans="1:8">
      <c r="A14" s="6" t="s">
        <v>23</v>
      </c>
      <c r="B14" s="6" t="s">
        <v>23</v>
      </c>
      <c r="C14" s="6" t="s">
        <v>43</v>
      </c>
      <c r="D14" s="6" t="s">
        <v>44</v>
      </c>
      <c r="E14" s="6" t="s">
        <v>44</v>
      </c>
      <c r="F14" s="6" t="s">
        <v>44</v>
      </c>
      <c r="G14" s="6" t="s">
        <v>44</v>
      </c>
      <c r="H14" s="6"/>
    </row>
    <row r="15" spans="1:8" ht="34.5">
      <c r="A15" s="6" t="s">
        <v>23</v>
      </c>
      <c r="B15" s="6" t="s">
        <v>55</v>
      </c>
      <c r="C15" s="9" t="s">
        <v>46</v>
      </c>
      <c r="D15" s="6">
        <f>E15+F15</f>
        <v>2</v>
      </c>
      <c r="E15" s="6">
        <v>2</v>
      </c>
      <c r="F15" s="6"/>
      <c r="G15" s="6"/>
      <c r="H15" s="6"/>
    </row>
    <row r="16" spans="1:8" ht="23.25">
      <c r="A16" s="6" t="s">
        <v>23</v>
      </c>
      <c r="B16" s="6" t="s">
        <v>57</v>
      </c>
      <c r="C16" s="9" t="s">
        <v>49</v>
      </c>
      <c r="D16" s="6">
        <f>E16+F16</f>
        <v>0</v>
      </c>
      <c r="E16" s="6">
        <v>0</v>
      </c>
      <c r="F16" s="6"/>
      <c r="G16" s="6"/>
      <c r="H16" s="6"/>
    </row>
    <row r="17" spans="1:8" ht="68.25">
      <c r="A17" s="6" t="s">
        <v>23</v>
      </c>
      <c r="B17" s="6" t="s">
        <v>40</v>
      </c>
      <c r="C17" s="9" t="s">
        <v>58</v>
      </c>
      <c r="D17" s="6">
        <f>D19+D20</f>
        <v>24</v>
      </c>
      <c r="E17" s="6">
        <f>E19+E20</f>
        <v>24</v>
      </c>
      <c r="F17" s="6">
        <f>F19+F20</f>
        <v>0</v>
      </c>
      <c r="G17" s="6"/>
      <c r="H17" s="6"/>
    </row>
    <row r="18" spans="1:8">
      <c r="A18" s="6" t="s">
        <v>23</v>
      </c>
      <c r="B18" s="6" t="s">
        <v>23</v>
      </c>
      <c r="C18" s="6" t="s">
        <v>43</v>
      </c>
      <c r="D18" s="6" t="s">
        <v>44</v>
      </c>
      <c r="E18" s="6" t="s">
        <v>44</v>
      </c>
      <c r="F18" s="6" t="s">
        <v>44</v>
      </c>
      <c r="G18" s="6" t="s">
        <v>44</v>
      </c>
      <c r="H18" s="6"/>
    </row>
    <row r="19" spans="1:8" ht="34.5">
      <c r="A19" s="6" t="s">
        <v>23</v>
      </c>
      <c r="B19" s="6" t="s">
        <v>59</v>
      </c>
      <c r="C19" s="9" t="s">
        <v>46</v>
      </c>
      <c r="D19" s="6">
        <f>E19+F19</f>
        <v>15</v>
      </c>
      <c r="E19" s="6">
        <v>15</v>
      </c>
      <c r="F19" s="6"/>
      <c r="G19" s="6"/>
      <c r="H19" s="6"/>
    </row>
    <row r="20" spans="1:8" ht="23.25">
      <c r="A20" s="6" t="s">
        <v>23</v>
      </c>
      <c r="B20" s="6" t="s">
        <v>60</v>
      </c>
      <c r="C20" s="9" t="s">
        <v>49</v>
      </c>
      <c r="D20" s="6">
        <f>E20+F20</f>
        <v>9</v>
      </c>
      <c r="E20" s="6">
        <v>9</v>
      </c>
      <c r="F20" s="6"/>
      <c r="G20" s="6"/>
      <c r="H20" s="6"/>
    </row>
    <row r="21" spans="1:8" ht="34.5">
      <c r="A21" s="6" t="s">
        <v>23</v>
      </c>
      <c r="B21" s="6" t="s">
        <v>47</v>
      </c>
      <c r="C21" s="9" t="s">
        <v>61</v>
      </c>
      <c r="D21" s="6">
        <f>D23+D24</f>
        <v>56</v>
      </c>
      <c r="E21" s="6">
        <f>E23+E24</f>
        <v>56</v>
      </c>
      <c r="F21" s="6"/>
      <c r="G21" s="6"/>
      <c r="H21" s="6"/>
    </row>
    <row r="22" spans="1:8">
      <c r="A22" s="6" t="s">
        <v>23</v>
      </c>
      <c r="B22" s="6" t="s">
        <v>23</v>
      </c>
      <c r="C22" s="6" t="s">
        <v>43</v>
      </c>
      <c r="D22" s="6" t="s">
        <v>44</v>
      </c>
      <c r="E22" s="6" t="s">
        <v>44</v>
      </c>
      <c r="F22" s="6" t="s">
        <v>44</v>
      </c>
      <c r="G22" s="6" t="s">
        <v>44</v>
      </c>
      <c r="H22" s="6"/>
    </row>
    <row r="23" spans="1:8" ht="34.5">
      <c r="A23" s="6" t="s">
        <v>23</v>
      </c>
      <c r="B23" s="6" t="s">
        <v>62</v>
      </c>
      <c r="C23" s="9" t="s">
        <v>46</v>
      </c>
      <c r="D23" s="6">
        <f>E23+F23</f>
        <v>20</v>
      </c>
      <c r="E23" s="6">
        <v>20</v>
      </c>
      <c r="F23" s="6"/>
      <c r="G23" s="6"/>
      <c r="H23" s="6"/>
    </row>
    <row r="24" spans="1:8" ht="23.25">
      <c r="A24" s="6" t="s">
        <v>23</v>
      </c>
      <c r="B24" s="6" t="s">
        <v>63</v>
      </c>
      <c r="C24" s="9" t="s">
        <v>49</v>
      </c>
      <c r="D24" s="6">
        <f>E24+F24</f>
        <v>36</v>
      </c>
      <c r="E24" s="6">
        <v>36</v>
      </c>
      <c r="F24" s="6"/>
      <c r="G24" s="6"/>
      <c r="H24" s="6"/>
    </row>
    <row r="25" spans="1:8" ht="23.25">
      <c r="A25" s="6" t="s">
        <v>23</v>
      </c>
      <c r="B25" s="6" t="s">
        <v>65</v>
      </c>
      <c r="C25" s="9" t="s">
        <v>66</v>
      </c>
      <c r="D25" s="6">
        <f>E25</f>
        <v>33</v>
      </c>
      <c r="E25" s="6">
        <v>33</v>
      </c>
      <c r="F25" s="6"/>
      <c r="G25" s="6"/>
      <c r="H25" s="6"/>
    </row>
  </sheetData>
  <mergeCells count="4">
    <mergeCell ref="B2:B3"/>
    <mergeCell ref="C2:C3"/>
    <mergeCell ref="D2:D3"/>
    <mergeCell ref="E2:G2"/>
  </mergeCells>
  <pageMargins left="0.7" right="0.7" top="0.75" bottom="0.75" header="0.3" footer="0.3"/>
  <pageSetup paperSize="9" scale="62" orientation="landscape" verticalDpi="0" r:id="rId1"/>
  <rowBreaks count="1" manualBreakCount="1">
    <brk id="2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X24"/>
  <sheetViews>
    <sheetView topLeftCell="A2" workbookViewId="0">
      <selection activeCell="V10" sqref="V10"/>
    </sheetView>
  </sheetViews>
  <sheetFormatPr defaultRowHeight="15"/>
  <cols>
    <col min="3" max="3" width="9.140625" style="8"/>
    <col min="4" max="4" width="11.140625" style="8" customWidth="1"/>
  </cols>
  <sheetData>
    <row r="1" spans="1:24">
      <c r="A1" s="5" t="s">
        <v>67</v>
      </c>
    </row>
    <row r="4" spans="1:24">
      <c r="A4" s="5" t="s">
        <v>68</v>
      </c>
    </row>
    <row r="5" spans="1:24" ht="25.5" customHeight="1">
      <c r="A5" s="7"/>
      <c r="B5" s="11" t="s">
        <v>29</v>
      </c>
      <c r="C5" s="11" t="s">
        <v>69</v>
      </c>
      <c r="D5" s="11" t="s">
        <v>70</v>
      </c>
      <c r="E5" s="13" t="s">
        <v>71</v>
      </c>
      <c r="F5" s="15"/>
      <c r="G5" s="11" t="s">
        <v>72</v>
      </c>
      <c r="H5" s="13" t="s">
        <v>73</v>
      </c>
      <c r="I5" s="14"/>
      <c r="J5" s="14"/>
      <c r="K5" s="14"/>
      <c r="L5" s="14"/>
      <c r="M5" s="14"/>
      <c r="N5" s="14"/>
      <c r="O5" s="15"/>
      <c r="P5" s="11" t="s">
        <v>61</v>
      </c>
      <c r="Q5" s="13" t="s">
        <v>73</v>
      </c>
      <c r="R5" s="14"/>
      <c r="S5" s="14"/>
      <c r="T5" s="14"/>
      <c r="U5" s="14"/>
      <c r="V5" s="14"/>
      <c r="W5" s="14"/>
      <c r="X5" s="15"/>
    </row>
    <row r="6" spans="1:24">
      <c r="A6" s="7"/>
      <c r="B6" s="16"/>
      <c r="C6" s="16"/>
      <c r="D6" s="16"/>
      <c r="E6" s="11" t="s">
        <v>74</v>
      </c>
      <c r="F6" s="11" t="s">
        <v>75</v>
      </c>
      <c r="G6" s="16"/>
      <c r="H6" s="13" t="s">
        <v>76</v>
      </c>
      <c r="I6" s="15"/>
      <c r="J6" s="13" t="s">
        <v>77</v>
      </c>
      <c r="K6" s="15"/>
      <c r="L6" s="13" t="s">
        <v>78</v>
      </c>
      <c r="M6" s="15"/>
      <c r="N6" s="13" t="s">
        <v>79</v>
      </c>
      <c r="O6" s="15"/>
      <c r="P6" s="16"/>
      <c r="Q6" s="13" t="s">
        <v>76</v>
      </c>
      <c r="R6" s="15"/>
      <c r="S6" s="13" t="s">
        <v>77</v>
      </c>
      <c r="T6" s="15"/>
      <c r="U6" s="13" t="s">
        <v>78</v>
      </c>
      <c r="V6" s="15"/>
      <c r="W6" s="13" t="s">
        <v>79</v>
      </c>
      <c r="X6" s="15"/>
    </row>
    <row r="7" spans="1:24" ht="22.5">
      <c r="A7" s="7"/>
      <c r="B7" s="12"/>
      <c r="C7" s="12"/>
      <c r="D7" s="12"/>
      <c r="E7" s="12"/>
      <c r="F7" s="12"/>
      <c r="G7" s="12"/>
      <c r="H7" s="7" t="s">
        <v>74</v>
      </c>
      <c r="I7" s="7" t="s">
        <v>75</v>
      </c>
      <c r="J7" s="7" t="s">
        <v>74</v>
      </c>
      <c r="K7" s="7" t="s">
        <v>75</v>
      </c>
      <c r="L7" s="7" t="s">
        <v>74</v>
      </c>
      <c r="M7" s="7" t="s">
        <v>75</v>
      </c>
      <c r="N7" s="7" t="s">
        <v>74</v>
      </c>
      <c r="O7" s="7" t="s">
        <v>75</v>
      </c>
      <c r="P7" s="12"/>
      <c r="Q7" s="7" t="s">
        <v>74</v>
      </c>
      <c r="R7" s="7" t="s">
        <v>75</v>
      </c>
      <c r="S7" s="7" t="s">
        <v>74</v>
      </c>
      <c r="T7" s="7" t="s">
        <v>75</v>
      </c>
      <c r="U7" s="7" t="s">
        <v>74</v>
      </c>
      <c r="V7" s="7" t="s">
        <v>75</v>
      </c>
      <c r="W7" s="7" t="s">
        <v>74</v>
      </c>
      <c r="X7" s="7" t="s">
        <v>75</v>
      </c>
    </row>
    <row r="8" spans="1:24">
      <c r="A8" s="7"/>
      <c r="B8" s="7" t="s">
        <v>36</v>
      </c>
      <c r="C8" s="7" t="s">
        <v>37</v>
      </c>
      <c r="D8" s="7" t="s">
        <v>80</v>
      </c>
      <c r="E8" s="7" t="s">
        <v>24</v>
      </c>
      <c r="F8" s="7" t="s">
        <v>38</v>
      </c>
      <c r="G8" s="7" t="s">
        <v>39</v>
      </c>
      <c r="H8" s="7" t="s">
        <v>40</v>
      </c>
      <c r="I8" s="7" t="s">
        <v>47</v>
      </c>
      <c r="J8" s="7" t="s">
        <v>65</v>
      </c>
      <c r="K8" s="7" t="s">
        <v>81</v>
      </c>
      <c r="L8" s="7" t="s">
        <v>56</v>
      </c>
      <c r="M8" s="7" t="s">
        <v>82</v>
      </c>
      <c r="N8" s="7" t="s">
        <v>42</v>
      </c>
      <c r="O8" s="7" t="s">
        <v>83</v>
      </c>
      <c r="P8" s="7" t="s">
        <v>84</v>
      </c>
      <c r="Q8" s="7" t="s">
        <v>85</v>
      </c>
      <c r="R8" s="7" t="s">
        <v>86</v>
      </c>
      <c r="S8" s="7" t="s">
        <v>87</v>
      </c>
      <c r="T8" s="7" t="s">
        <v>64</v>
      </c>
      <c r="U8" s="7" t="s">
        <v>88</v>
      </c>
      <c r="V8" s="7" t="s">
        <v>89</v>
      </c>
      <c r="W8" s="7" t="s">
        <v>15</v>
      </c>
      <c r="X8" s="7" t="s">
        <v>90</v>
      </c>
    </row>
    <row r="9" spans="1:24">
      <c r="A9" s="6" t="s">
        <v>23</v>
      </c>
      <c r="B9" s="6" t="s">
        <v>24</v>
      </c>
      <c r="C9" s="9" t="s">
        <v>91</v>
      </c>
      <c r="D9" s="9" t="s">
        <v>23</v>
      </c>
      <c r="E9" s="6">
        <f>E10+E11+E12+E13+E14+E15+E16+E17</f>
        <v>35</v>
      </c>
      <c r="F9" s="6">
        <f>F10+F11+F12+F13+F14+F15+F16+F17</f>
        <v>17</v>
      </c>
      <c r="G9" s="6">
        <f>G10+G11+G12+G13+G14+G15+G16+G17</f>
        <v>117</v>
      </c>
      <c r="H9" s="6">
        <f>H10+H11+H12+H13+H14+H15+H16+H17</f>
        <v>35</v>
      </c>
      <c r="I9" s="6">
        <f>I10+I11+I12+I13+I14+I15+I16+I17</f>
        <v>17</v>
      </c>
      <c r="J9" s="6">
        <f>J10+J11+J12+J13+J14+J15+J16+J17</f>
        <v>49</v>
      </c>
      <c r="K9" s="6">
        <f>K10+K11+K12+K13+K14+K15+K16+K17</f>
        <v>20</v>
      </c>
      <c r="L9" s="6">
        <f>L10+L11+L12+L13+L14+L15+L16+L17</f>
        <v>33</v>
      </c>
      <c r="M9" s="6">
        <f>M10+M11+M12+M13+M14+M15+M16</f>
        <v>17</v>
      </c>
      <c r="N9" s="6"/>
      <c r="O9" s="6"/>
      <c r="P9" s="6">
        <f>P10+P11+P12+P13+P14+P15+P16+P17</f>
        <v>56</v>
      </c>
      <c r="Q9" s="6"/>
      <c r="R9" s="6"/>
      <c r="S9" s="6"/>
      <c r="T9" s="6"/>
      <c r="U9" s="6">
        <f>U10+U11+U12+U13+U14+U15+U16+U17</f>
        <v>56</v>
      </c>
      <c r="V9" s="6">
        <f>V10+V11+V12+V13+V14+V15+V16+V17</f>
        <v>36</v>
      </c>
      <c r="W9" s="6"/>
      <c r="X9" s="6"/>
    </row>
    <row r="10" spans="1:24">
      <c r="A10" s="6" t="s">
        <v>23</v>
      </c>
      <c r="B10" s="6" t="s">
        <v>23</v>
      </c>
      <c r="C10" s="9" t="s">
        <v>296</v>
      </c>
      <c r="D10" s="9" t="s">
        <v>297</v>
      </c>
      <c r="E10" s="6">
        <v>17</v>
      </c>
      <c r="F10" s="6">
        <v>17</v>
      </c>
      <c r="G10" s="6">
        <v>17</v>
      </c>
      <c r="H10" s="6">
        <v>17</v>
      </c>
      <c r="I10" s="6">
        <v>17</v>
      </c>
      <c r="J10" s="6"/>
      <c r="K10" s="6"/>
      <c r="L10" s="6"/>
      <c r="M10" s="6"/>
      <c r="N10" s="6"/>
      <c r="O10" s="6"/>
      <c r="P10" s="6">
        <v>17</v>
      </c>
      <c r="Q10" s="6"/>
      <c r="R10" s="6"/>
      <c r="S10" s="6"/>
      <c r="T10" s="6"/>
      <c r="U10" s="6">
        <v>17</v>
      </c>
      <c r="V10" s="6">
        <v>17</v>
      </c>
      <c r="W10" s="6"/>
      <c r="X10" s="6"/>
    </row>
    <row r="11" spans="1:24" ht="23.25">
      <c r="A11" s="6" t="s">
        <v>23</v>
      </c>
      <c r="B11" s="6" t="s">
        <v>23</v>
      </c>
      <c r="C11" s="9" t="s">
        <v>298</v>
      </c>
      <c r="D11" s="9" t="s">
        <v>299</v>
      </c>
      <c r="E11" s="6">
        <v>18</v>
      </c>
      <c r="F11" s="6"/>
      <c r="G11" s="6">
        <v>18</v>
      </c>
      <c r="H11" s="6">
        <v>18</v>
      </c>
      <c r="I11" s="6"/>
      <c r="J11" s="6"/>
      <c r="K11" s="6"/>
      <c r="L11" s="6"/>
      <c r="M11" s="6"/>
      <c r="N11" s="6"/>
      <c r="O11" s="6"/>
      <c r="P11" s="6">
        <v>13</v>
      </c>
      <c r="Q11" s="6"/>
      <c r="R11" s="6"/>
      <c r="S11" s="6"/>
      <c r="T11" s="6"/>
      <c r="U11" s="6">
        <v>13</v>
      </c>
      <c r="V11" s="6">
        <v>2</v>
      </c>
      <c r="W11" s="6"/>
      <c r="X11" s="6"/>
    </row>
    <row r="12" spans="1:24" ht="45.75">
      <c r="A12" s="6" t="s">
        <v>23</v>
      </c>
      <c r="B12" s="6" t="s">
        <v>23</v>
      </c>
      <c r="C12" s="9" t="s">
        <v>300</v>
      </c>
      <c r="D12" s="9" t="s">
        <v>301</v>
      </c>
      <c r="E12" s="6"/>
      <c r="F12" s="6"/>
      <c r="G12" s="6">
        <v>16</v>
      </c>
      <c r="H12" s="6"/>
      <c r="I12" s="6"/>
      <c r="J12" s="6">
        <v>16</v>
      </c>
      <c r="K12" s="6"/>
      <c r="L12" s="6"/>
      <c r="M12" s="6"/>
      <c r="N12" s="6"/>
      <c r="O12" s="6"/>
      <c r="P12" s="6">
        <v>0</v>
      </c>
      <c r="Q12" s="6"/>
      <c r="R12" s="6"/>
      <c r="S12" s="6"/>
      <c r="T12" s="6"/>
      <c r="U12" s="6">
        <v>0</v>
      </c>
      <c r="V12" s="6"/>
      <c r="W12" s="6"/>
      <c r="X12" s="6"/>
    </row>
    <row r="13" spans="1:24">
      <c r="A13" s="6" t="s">
        <v>23</v>
      </c>
      <c r="B13" s="6" t="s">
        <v>23</v>
      </c>
      <c r="C13" s="9" t="s">
        <v>302</v>
      </c>
      <c r="D13" s="9" t="s">
        <v>303</v>
      </c>
      <c r="E13" s="6"/>
      <c r="F13" s="6"/>
      <c r="G13" s="6">
        <v>14</v>
      </c>
      <c r="H13" s="6"/>
      <c r="I13" s="6"/>
      <c r="J13" s="6">
        <v>14</v>
      </c>
      <c r="K13" s="6">
        <v>14</v>
      </c>
      <c r="L13" s="6"/>
      <c r="M13" s="6"/>
      <c r="N13" s="6"/>
      <c r="O13" s="6"/>
      <c r="P13" s="6">
        <v>0</v>
      </c>
      <c r="Q13" s="6"/>
      <c r="R13" s="6"/>
      <c r="S13" s="6"/>
      <c r="T13" s="6"/>
      <c r="U13" s="6">
        <v>0</v>
      </c>
      <c r="V13" s="6"/>
      <c r="W13" s="6"/>
      <c r="X13" s="6"/>
    </row>
    <row r="14" spans="1:24" ht="57">
      <c r="A14" s="6" t="s">
        <v>23</v>
      </c>
      <c r="B14" s="6" t="s">
        <v>23</v>
      </c>
      <c r="C14" s="9" t="s">
        <v>304</v>
      </c>
      <c r="D14" s="9" t="s">
        <v>305</v>
      </c>
      <c r="E14" s="6"/>
      <c r="F14" s="6"/>
      <c r="G14" s="6">
        <v>31</v>
      </c>
      <c r="H14" s="6"/>
      <c r="I14" s="6"/>
      <c r="J14" s="6">
        <v>19</v>
      </c>
      <c r="K14" s="6">
        <v>6</v>
      </c>
      <c r="L14" s="6">
        <v>12</v>
      </c>
      <c r="M14" s="6">
        <v>1</v>
      </c>
      <c r="N14" s="6"/>
      <c r="O14" s="6"/>
      <c r="P14" s="6">
        <v>15</v>
      </c>
      <c r="Q14" s="6"/>
      <c r="R14" s="6"/>
      <c r="S14" s="6"/>
      <c r="T14" s="6"/>
      <c r="U14" s="6">
        <v>15</v>
      </c>
      <c r="V14" s="6">
        <v>11</v>
      </c>
      <c r="W14" s="6"/>
      <c r="X14" s="6"/>
    </row>
    <row r="15" spans="1:24">
      <c r="A15" s="6" t="s">
        <v>23</v>
      </c>
      <c r="B15" s="6" t="s">
        <v>23</v>
      </c>
      <c r="C15" s="9" t="s">
        <v>306</v>
      </c>
      <c r="D15" s="9" t="s">
        <v>307</v>
      </c>
      <c r="E15" s="6"/>
      <c r="F15" s="6"/>
      <c r="G15" s="6">
        <v>13</v>
      </c>
      <c r="H15" s="6"/>
      <c r="I15" s="6"/>
      <c r="J15" s="6"/>
      <c r="K15" s="6"/>
      <c r="L15" s="6">
        <v>13</v>
      </c>
      <c r="M15" s="6">
        <v>12</v>
      </c>
      <c r="N15" s="6"/>
      <c r="O15" s="6"/>
      <c r="P15" s="6">
        <v>0</v>
      </c>
      <c r="Q15" s="6"/>
      <c r="R15" s="6"/>
      <c r="S15" s="6"/>
      <c r="T15" s="6"/>
      <c r="U15" s="6"/>
      <c r="V15" s="6"/>
      <c r="W15" s="6"/>
      <c r="X15" s="6"/>
    </row>
    <row r="16" spans="1:24" ht="23.25">
      <c r="A16" s="6" t="s">
        <v>23</v>
      </c>
      <c r="B16" s="6" t="s">
        <v>23</v>
      </c>
      <c r="C16" s="9" t="s">
        <v>308</v>
      </c>
      <c r="D16" s="9" t="s">
        <v>309</v>
      </c>
      <c r="E16" s="6"/>
      <c r="F16" s="6"/>
      <c r="G16" s="6">
        <v>8</v>
      </c>
      <c r="H16" s="6"/>
      <c r="I16" s="6"/>
      <c r="J16" s="6"/>
      <c r="K16" s="6"/>
      <c r="L16" s="6">
        <v>8</v>
      </c>
      <c r="M16" s="6">
        <v>4</v>
      </c>
      <c r="N16" s="6"/>
      <c r="O16" s="6"/>
      <c r="P16" s="6">
        <v>0</v>
      </c>
      <c r="Q16" s="6"/>
      <c r="R16" s="6"/>
      <c r="S16" s="6"/>
      <c r="T16" s="6"/>
      <c r="U16" s="6"/>
      <c r="V16" s="6"/>
      <c r="W16" s="6"/>
      <c r="X16" s="6"/>
    </row>
    <row r="17" spans="1:24" ht="45.75">
      <c r="A17" s="6" t="s">
        <v>23</v>
      </c>
      <c r="B17" s="6" t="s">
        <v>23</v>
      </c>
      <c r="C17" s="9" t="s">
        <v>310</v>
      </c>
      <c r="D17" s="9" t="s">
        <v>311</v>
      </c>
      <c r="E17" s="6"/>
      <c r="F17" s="6"/>
      <c r="G17" s="6">
        <v>0</v>
      </c>
      <c r="H17" s="6"/>
      <c r="I17" s="6"/>
      <c r="J17" s="6"/>
      <c r="K17" s="6"/>
      <c r="L17" s="6"/>
      <c r="M17" s="6"/>
      <c r="N17" s="6"/>
      <c r="O17" s="6"/>
      <c r="P17" s="6">
        <v>11</v>
      </c>
      <c r="Q17" s="6"/>
      <c r="R17" s="6"/>
      <c r="S17" s="6"/>
      <c r="T17" s="6"/>
      <c r="U17" s="6">
        <v>11</v>
      </c>
      <c r="V17" s="6">
        <v>6</v>
      </c>
      <c r="W17" s="6"/>
      <c r="X17" s="6"/>
    </row>
    <row r="18" spans="1:24">
      <c r="A18" s="6" t="s">
        <v>23</v>
      </c>
      <c r="B18" s="6" t="s">
        <v>23</v>
      </c>
      <c r="C18" s="9"/>
      <c r="D18" s="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A19" s="6" t="s">
        <v>23</v>
      </c>
      <c r="B19" s="6" t="s">
        <v>23</v>
      </c>
      <c r="C19" s="9"/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A20" s="6" t="s">
        <v>23</v>
      </c>
      <c r="B20" s="6" t="s">
        <v>23</v>
      </c>
      <c r="C20" s="9"/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A21" s="6" t="s">
        <v>23</v>
      </c>
      <c r="B21" s="6" t="s">
        <v>23</v>
      </c>
      <c r="C21" s="9" t="s">
        <v>23</v>
      </c>
      <c r="D21" s="9" t="s">
        <v>23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A22" s="6" t="s">
        <v>23</v>
      </c>
      <c r="B22" s="6" t="s">
        <v>23</v>
      </c>
      <c r="C22" s="9" t="s">
        <v>23</v>
      </c>
      <c r="D22" s="9" t="s">
        <v>23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>
      <c r="A23" s="6" t="s">
        <v>23</v>
      </c>
      <c r="B23" s="6" t="s">
        <v>23</v>
      </c>
      <c r="C23" s="9" t="s">
        <v>23</v>
      </c>
      <c r="D23" s="9" t="s">
        <v>23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>
      <c r="A24" s="6" t="s">
        <v>23</v>
      </c>
      <c r="B24" s="6" t="s">
        <v>93</v>
      </c>
      <c r="C24" s="9" t="s">
        <v>23</v>
      </c>
      <c r="D24" s="9" t="s">
        <v>23</v>
      </c>
      <c r="E24" s="6" t="s">
        <v>23</v>
      </c>
      <c r="F24" s="6" t="s">
        <v>23</v>
      </c>
      <c r="G24" s="6" t="s">
        <v>23</v>
      </c>
      <c r="H24" s="6" t="s">
        <v>23</v>
      </c>
      <c r="I24" s="6" t="s">
        <v>23</v>
      </c>
      <c r="J24" s="6" t="s">
        <v>23</v>
      </c>
      <c r="K24" s="6" t="s">
        <v>23</v>
      </c>
      <c r="L24" s="6" t="s">
        <v>23</v>
      </c>
      <c r="M24" s="6" t="s">
        <v>23</v>
      </c>
      <c r="N24" s="6" t="s">
        <v>23</v>
      </c>
      <c r="O24" s="6" t="s">
        <v>23</v>
      </c>
      <c r="P24" s="6" t="s">
        <v>23</v>
      </c>
      <c r="Q24" s="6" t="s">
        <v>23</v>
      </c>
      <c r="R24" s="6" t="s">
        <v>23</v>
      </c>
      <c r="S24" s="6" t="s">
        <v>23</v>
      </c>
      <c r="T24" s="6" t="s">
        <v>23</v>
      </c>
      <c r="U24" s="6" t="s">
        <v>23</v>
      </c>
      <c r="V24" s="6" t="s">
        <v>23</v>
      </c>
      <c r="W24" s="6" t="s">
        <v>23</v>
      </c>
      <c r="X24" s="6" t="s">
        <v>23</v>
      </c>
    </row>
  </sheetData>
  <mergeCells count="18">
    <mergeCell ref="U6:V6"/>
    <mergeCell ref="W6:X6"/>
    <mergeCell ref="P5:P7"/>
    <mergeCell ref="Q5:X5"/>
    <mergeCell ref="E6:E7"/>
    <mergeCell ref="F6:F7"/>
    <mergeCell ref="H6:I6"/>
    <mergeCell ref="J6:K6"/>
    <mergeCell ref="L6:M6"/>
    <mergeCell ref="N6:O6"/>
    <mergeCell ref="Q6:R6"/>
    <mergeCell ref="S6:T6"/>
    <mergeCell ref="H5:O5"/>
    <mergeCell ref="B5:B7"/>
    <mergeCell ref="C5:C7"/>
    <mergeCell ref="D5:D7"/>
    <mergeCell ref="E5:F5"/>
    <mergeCell ref="G5:G7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5"/>
  <sheetViews>
    <sheetView view="pageBreakPreview" zoomScale="60" workbookViewId="0">
      <selection activeCell="J7" sqref="J7"/>
    </sheetView>
  </sheetViews>
  <sheetFormatPr defaultRowHeight="15"/>
  <sheetData>
    <row r="1" spans="1:24">
      <c r="A1" s="5" t="s">
        <v>94</v>
      </c>
    </row>
    <row r="2" spans="1:24" ht="27" customHeight="1">
      <c r="A2" s="7"/>
      <c r="B2" s="11" t="s">
        <v>29</v>
      </c>
      <c r="C2" s="11" t="s">
        <v>69</v>
      </c>
      <c r="D2" s="11" t="s">
        <v>70</v>
      </c>
      <c r="E2" s="13" t="s">
        <v>71</v>
      </c>
      <c r="F2" s="15"/>
      <c r="G2" s="11" t="s">
        <v>72</v>
      </c>
      <c r="H2" s="13" t="s">
        <v>95</v>
      </c>
      <c r="I2" s="14"/>
      <c r="J2" s="14"/>
      <c r="K2" s="14"/>
      <c r="L2" s="14"/>
      <c r="M2" s="14"/>
      <c r="N2" s="14"/>
      <c r="O2" s="15"/>
      <c r="P2" s="11" t="s">
        <v>61</v>
      </c>
      <c r="Q2" s="13" t="s">
        <v>95</v>
      </c>
      <c r="R2" s="14"/>
      <c r="S2" s="14"/>
      <c r="T2" s="14"/>
      <c r="U2" s="14"/>
      <c r="V2" s="14"/>
      <c r="W2" s="14"/>
      <c r="X2" s="15"/>
    </row>
    <row r="3" spans="1:24">
      <c r="A3" s="7"/>
      <c r="B3" s="16"/>
      <c r="C3" s="16"/>
      <c r="D3" s="16"/>
      <c r="E3" s="11" t="s">
        <v>74</v>
      </c>
      <c r="F3" s="11" t="s">
        <v>75</v>
      </c>
      <c r="G3" s="16"/>
      <c r="H3" s="13" t="s">
        <v>76</v>
      </c>
      <c r="I3" s="15"/>
      <c r="J3" s="13" t="s">
        <v>77</v>
      </c>
      <c r="K3" s="15"/>
      <c r="L3" s="13" t="s">
        <v>78</v>
      </c>
      <c r="M3" s="15"/>
      <c r="N3" s="13" t="s">
        <v>79</v>
      </c>
      <c r="O3" s="15"/>
      <c r="P3" s="16"/>
      <c r="Q3" s="13" t="s">
        <v>76</v>
      </c>
      <c r="R3" s="15"/>
      <c r="S3" s="13" t="s">
        <v>77</v>
      </c>
      <c r="T3" s="15"/>
      <c r="U3" s="13" t="s">
        <v>78</v>
      </c>
      <c r="V3" s="15"/>
      <c r="W3" s="13" t="s">
        <v>79</v>
      </c>
      <c r="X3" s="15"/>
    </row>
    <row r="4" spans="1:24" ht="22.5">
      <c r="A4" s="7"/>
      <c r="B4" s="12"/>
      <c r="C4" s="12"/>
      <c r="D4" s="12"/>
      <c r="E4" s="12"/>
      <c r="F4" s="12"/>
      <c r="G4" s="12"/>
      <c r="H4" s="7" t="s">
        <v>74</v>
      </c>
      <c r="I4" s="7" t="s">
        <v>75</v>
      </c>
      <c r="J4" s="7" t="s">
        <v>74</v>
      </c>
      <c r="K4" s="7" t="s">
        <v>75</v>
      </c>
      <c r="L4" s="7" t="s">
        <v>74</v>
      </c>
      <c r="M4" s="7" t="s">
        <v>75</v>
      </c>
      <c r="N4" s="7" t="s">
        <v>74</v>
      </c>
      <c r="O4" s="7" t="s">
        <v>75</v>
      </c>
      <c r="P4" s="12"/>
      <c r="Q4" s="7" t="s">
        <v>74</v>
      </c>
      <c r="R4" s="7" t="s">
        <v>75</v>
      </c>
      <c r="S4" s="7" t="s">
        <v>74</v>
      </c>
      <c r="T4" s="7" t="s">
        <v>75</v>
      </c>
      <c r="U4" s="7" t="s">
        <v>74</v>
      </c>
      <c r="V4" s="7" t="s">
        <v>75</v>
      </c>
      <c r="W4" s="7" t="s">
        <v>74</v>
      </c>
      <c r="X4" s="7" t="s">
        <v>75</v>
      </c>
    </row>
    <row r="5" spans="1:24">
      <c r="A5" s="7"/>
      <c r="B5" s="7" t="s">
        <v>96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  <c r="R5" s="7" t="s">
        <v>86</v>
      </c>
      <c r="S5" s="7" t="s">
        <v>87</v>
      </c>
      <c r="T5" s="7" t="s">
        <v>64</v>
      </c>
      <c r="U5" s="7" t="s">
        <v>88</v>
      </c>
      <c r="V5" s="7" t="s">
        <v>89</v>
      </c>
      <c r="W5" s="7" t="s">
        <v>15</v>
      </c>
      <c r="X5" s="7" t="s">
        <v>90</v>
      </c>
    </row>
    <row r="6" spans="1:24">
      <c r="A6" s="6" t="s">
        <v>23</v>
      </c>
      <c r="B6" s="6" t="s">
        <v>24</v>
      </c>
      <c r="C6" s="6" t="s">
        <v>91</v>
      </c>
      <c r="D6" s="6" t="s">
        <v>23</v>
      </c>
      <c r="E6" s="6">
        <v>20</v>
      </c>
      <c r="F6" s="6">
        <v>10</v>
      </c>
      <c r="G6" s="6">
        <v>20</v>
      </c>
      <c r="H6" s="6">
        <v>20</v>
      </c>
      <c r="I6" s="6">
        <v>10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81.75" customHeight="1">
      <c r="A7" s="6" t="s">
        <v>23</v>
      </c>
      <c r="B7" s="6" t="s">
        <v>23</v>
      </c>
      <c r="C7" s="9" t="s">
        <v>312</v>
      </c>
      <c r="D7" s="6" t="s">
        <v>313</v>
      </c>
      <c r="E7" s="6">
        <v>20</v>
      </c>
      <c r="F7" s="6">
        <v>10</v>
      </c>
      <c r="G7" s="6">
        <v>20</v>
      </c>
      <c r="H7" s="6">
        <v>20</v>
      </c>
      <c r="I7" s="6">
        <v>10</v>
      </c>
      <c r="J7" s="18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A8" s="6" t="s">
        <v>23</v>
      </c>
      <c r="B8" s="6" t="s">
        <v>23</v>
      </c>
      <c r="C8" s="6"/>
      <c r="D8" s="6"/>
      <c r="E8" s="6" t="s">
        <v>23</v>
      </c>
      <c r="F8" s="6" t="s">
        <v>23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A9" s="6" t="s">
        <v>23</v>
      </c>
      <c r="B9" s="6" t="s">
        <v>23</v>
      </c>
      <c r="C9" s="6"/>
      <c r="D9" s="6"/>
      <c r="E9" s="6" t="s">
        <v>23</v>
      </c>
      <c r="F9" s="6" t="s">
        <v>23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A10" s="6" t="s">
        <v>23</v>
      </c>
      <c r="B10" s="6" t="s">
        <v>23</v>
      </c>
      <c r="C10" s="6"/>
      <c r="D10" s="6"/>
      <c r="E10" s="6" t="s">
        <v>23</v>
      </c>
      <c r="F10" s="6" t="s">
        <v>23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A11" s="6" t="s">
        <v>23</v>
      </c>
      <c r="B11" s="6" t="s">
        <v>23</v>
      </c>
      <c r="C11" s="6"/>
      <c r="D11" s="6"/>
      <c r="E11" s="6" t="s">
        <v>23</v>
      </c>
      <c r="F11" s="6" t="s">
        <v>23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A12" s="6" t="s">
        <v>23</v>
      </c>
      <c r="B12" s="6" t="s">
        <v>23</v>
      </c>
      <c r="C12" s="6"/>
      <c r="D12" s="6"/>
      <c r="E12" s="6" t="s">
        <v>23</v>
      </c>
      <c r="F12" s="6" t="s">
        <v>23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A13" s="6" t="s">
        <v>23</v>
      </c>
      <c r="B13" s="6" t="s">
        <v>23</v>
      </c>
      <c r="C13" s="6" t="s">
        <v>23</v>
      </c>
      <c r="D13" s="6" t="s">
        <v>23</v>
      </c>
      <c r="E13" s="6" t="s">
        <v>23</v>
      </c>
      <c r="F13" s="6" t="s">
        <v>23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A14" s="6" t="s">
        <v>23</v>
      </c>
      <c r="B14" s="6" t="s">
        <v>23</v>
      </c>
      <c r="C14" s="6" t="s">
        <v>23</v>
      </c>
      <c r="D14" s="6" t="s">
        <v>23</v>
      </c>
      <c r="E14" s="6" t="s">
        <v>23</v>
      </c>
      <c r="F14" s="6" t="s">
        <v>23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A15" s="6" t="s">
        <v>23</v>
      </c>
      <c r="B15" s="6" t="s">
        <v>93</v>
      </c>
      <c r="C15" s="6" t="s">
        <v>23</v>
      </c>
      <c r="D15" s="6" t="s">
        <v>23</v>
      </c>
      <c r="E15" s="6" t="s">
        <v>23</v>
      </c>
      <c r="F15" s="6" t="s">
        <v>23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</sheetData>
  <mergeCells count="18">
    <mergeCell ref="U3:V3"/>
    <mergeCell ref="W3:X3"/>
    <mergeCell ref="P2:P4"/>
    <mergeCell ref="Q2:X2"/>
    <mergeCell ref="E3:E4"/>
    <mergeCell ref="F3:F4"/>
    <mergeCell ref="H3:I3"/>
    <mergeCell ref="J3:K3"/>
    <mergeCell ref="L3:M3"/>
    <mergeCell ref="N3:O3"/>
    <mergeCell ref="Q3:R3"/>
    <mergeCell ref="S3:T3"/>
    <mergeCell ref="H2:O2"/>
    <mergeCell ref="B2:B4"/>
    <mergeCell ref="C2:C4"/>
    <mergeCell ref="D2:D4"/>
    <mergeCell ref="E2:F2"/>
    <mergeCell ref="G2:G4"/>
  </mergeCells>
  <pageMargins left="0.7" right="0.7" top="0.75" bottom="0.75" header="0.3" footer="0.3"/>
  <pageSetup paperSize="9" scale="5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4"/>
  <sheetViews>
    <sheetView view="pageBreakPreview" zoomScale="60" workbookViewId="0">
      <selection activeCell="C8" sqref="C8:D8"/>
    </sheetView>
  </sheetViews>
  <sheetFormatPr defaultRowHeight="15"/>
  <sheetData>
    <row r="1" spans="1:24">
      <c r="A1" s="5" t="s">
        <v>97</v>
      </c>
    </row>
    <row r="2" spans="1:24">
      <c r="A2" s="7"/>
      <c r="B2" s="11" t="s">
        <v>29</v>
      </c>
      <c r="C2" s="11" t="s">
        <v>69</v>
      </c>
      <c r="D2" s="11" t="s">
        <v>70</v>
      </c>
      <c r="E2" s="13" t="s">
        <v>71</v>
      </c>
      <c r="F2" s="15"/>
      <c r="G2" s="11" t="s">
        <v>72</v>
      </c>
      <c r="H2" s="13" t="s">
        <v>95</v>
      </c>
      <c r="I2" s="14"/>
      <c r="J2" s="14"/>
      <c r="K2" s="14"/>
      <c r="L2" s="14"/>
      <c r="M2" s="14"/>
      <c r="N2" s="14"/>
      <c r="O2" s="15"/>
      <c r="P2" s="11" t="s">
        <v>61</v>
      </c>
      <c r="Q2" s="13" t="s">
        <v>95</v>
      </c>
      <c r="R2" s="14"/>
      <c r="S2" s="14"/>
      <c r="T2" s="14"/>
      <c r="U2" s="14"/>
      <c r="V2" s="14"/>
      <c r="W2" s="14"/>
      <c r="X2" s="15"/>
    </row>
    <row r="3" spans="1:24">
      <c r="A3" s="7"/>
      <c r="B3" s="16"/>
      <c r="C3" s="16"/>
      <c r="D3" s="16"/>
      <c r="E3" s="11" t="s">
        <v>74</v>
      </c>
      <c r="F3" s="11" t="s">
        <v>75</v>
      </c>
      <c r="G3" s="16"/>
      <c r="H3" s="13" t="s">
        <v>76</v>
      </c>
      <c r="I3" s="15"/>
      <c r="J3" s="13" t="s">
        <v>77</v>
      </c>
      <c r="K3" s="15"/>
      <c r="L3" s="13" t="s">
        <v>78</v>
      </c>
      <c r="M3" s="15"/>
      <c r="N3" s="13" t="s">
        <v>79</v>
      </c>
      <c r="O3" s="15"/>
      <c r="P3" s="16"/>
      <c r="Q3" s="13" t="s">
        <v>76</v>
      </c>
      <c r="R3" s="15"/>
      <c r="S3" s="13" t="s">
        <v>77</v>
      </c>
      <c r="T3" s="15"/>
      <c r="U3" s="13" t="s">
        <v>78</v>
      </c>
      <c r="V3" s="15"/>
      <c r="W3" s="13" t="s">
        <v>79</v>
      </c>
      <c r="X3" s="15"/>
    </row>
    <row r="4" spans="1:24" ht="22.5">
      <c r="A4" s="7"/>
      <c r="B4" s="12"/>
      <c r="C4" s="12"/>
      <c r="D4" s="12"/>
      <c r="E4" s="12"/>
      <c r="F4" s="12"/>
      <c r="G4" s="12"/>
      <c r="H4" s="7" t="s">
        <v>74</v>
      </c>
      <c r="I4" s="7" t="s">
        <v>75</v>
      </c>
      <c r="J4" s="7" t="s">
        <v>74</v>
      </c>
      <c r="K4" s="7" t="s">
        <v>75</v>
      </c>
      <c r="L4" s="7" t="s">
        <v>74</v>
      </c>
      <c r="M4" s="7" t="s">
        <v>75</v>
      </c>
      <c r="N4" s="7" t="s">
        <v>74</v>
      </c>
      <c r="O4" s="7" t="s">
        <v>75</v>
      </c>
      <c r="P4" s="12"/>
      <c r="Q4" s="7" t="s">
        <v>74</v>
      </c>
      <c r="R4" s="7" t="s">
        <v>75</v>
      </c>
      <c r="S4" s="7" t="s">
        <v>74</v>
      </c>
      <c r="T4" s="7" t="s">
        <v>75</v>
      </c>
      <c r="U4" s="7" t="s">
        <v>74</v>
      </c>
      <c r="V4" s="7" t="s">
        <v>75</v>
      </c>
      <c r="W4" s="7" t="s">
        <v>74</v>
      </c>
      <c r="X4" s="7" t="s">
        <v>75</v>
      </c>
    </row>
    <row r="5" spans="1:24">
      <c r="A5" s="7"/>
      <c r="B5" s="7" t="s">
        <v>36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  <c r="R5" s="7" t="s">
        <v>86</v>
      </c>
      <c r="S5" s="7" t="s">
        <v>87</v>
      </c>
      <c r="T5" s="7" t="s">
        <v>64</v>
      </c>
      <c r="U5" s="7" t="s">
        <v>88</v>
      </c>
      <c r="V5" s="7" t="s">
        <v>89</v>
      </c>
      <c r="W5" s="7" t="s">
        <v>15</v>
      </c>
      <c r="X5" s="7" t="s">
        <v>90</v>
      </c>
    </row>
    <row r="6" spans="1:24">
      <c r="A6" s="6" t="s">
        <v>23</v>
      </c>
      <c r="B6" s="6" t="s">
        <v>24</v>
      </c>
      <c r="C6" s="6" t="s">
        <v>91</v>
      </c>
      <c r="D6" s="6" t="s">
        <v>23</v>
      </c>
      <c r="E6" s="6" t="s">
        <v>23</v>
      </c>
      <c r="F6" s="6" t="s">
        <v>23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A7" s="6" t="s">
        <v>23</v>
      </c>
      <c r="B7" s="6" t="s">
        <v>23</v>
      </c>
      <c r="C7" s="6" t="s">
        <v>23</v>
      </c>
      <c r="D7" s="6" t="s">
        <v>23</v>
      </c>
      <c r="E7" s="6" t="s">
        <v>23</v>
      </c>
      <c r="F7" s="6" t="s">
        <v>23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A8" s="6" t="s">
        <v>23</v>
      </c>
      <c r="B8" s="6" t="s">
        <v>23</v>
      </c>
      <c r="C8" s="6"/>
      <c r="D8" s="6"/>
      <c r="E8" s="6" t="s">
        <v>23</v>
      </c>
      <c r="F8" s="6" t="s">
        <v>23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A9" s="6" t="s">
        <v>23</v>
      </c>
      <c r="B9" s="6" t="s">
        <v>23</v>
      </c>
      <c r="C9" s="6" t="s">
        <v>23</v>
      </c>
      <c r="D9" s="6" t="s">
        <v>23</v>
      </c>
      <c r="E9" s="6" t="s">
        <v>23</v>
      </c>
      <c r="F9" s="6" t="s">
        <v>23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A10" s="6" t="s">
        <v>23</v>
      </c>
      <c r="B10" s="6" t="s">
        <v>23</v>
      </c>
      <c r="C10" s="6" t="s">
        <v>23</v>
      </c>
      <c r="D10" s="6" t="s">
        <v>23</v>
      </c>
      <c r="E10" s="6" t="s">
        <v>23</v>
      </c>
      <c r="F10" s="6" t="s">
        <v>23</v>
      </c>
      <c r="G10" s="6" t="s">
        <v>23</v>
      </c>
      <c r="H10" s="6" t="s">
        <v>23</v>
      </c>
      <c r="I10" s="6" t="s">
        <v>23</v>
      </c>
      <c r="J10" s="6" t="s">
        <v>23</v>
      </c>
      <c r="K10" s="6" t="s">
        <v>23</v>
      </c>
      <c r="L10" s="6" t="s">
        <v>23</v>
      </c>
      <c r="M10" s="6" t="s">
        <v>23</v>
      </c>
      <c r="N10" s="6" t="s">
        <v>23</v>
      </c>
      <c r="O10" s="6" t="s">
        <v>23</v>
      </c>
      <c r="P10" s="6" t="s">
        <v>23</v>
      </c>
      <c r="Q10" s="6" t="s">
        <v>23</v>
      </c>
      <c r="R10" s="6" t="s">
        <v>23</v>
      </c>
      <c r="S10" s="6" t="s">
        <v>23</v>
      </c>
      <c r="T10" s="6" t="s">
        <v>23</v>
      </c>
      <c r="U10" s="6" t="s">
        <v>23</v>
      </c>
      <c r="V10" s="6" t="s">
        <v>23</v>
      </c>
      <c r="W10" s="6" t="s">
        <v>23</v>
      </c>
      <c r="X10" s="6" t="s">
        <v>23</v>
      </c>
    </row>
    <row r="11" spans="1:24">
      <c r="A11" s="6" t="s">
        <v>23</v>
      </c>
      <c r="B11" s="6" t="s">
        <v>23</v>
      </c>
      <c r="C11" s="6" t="s">
        <v>23</v>
      </c>
      <c r="D11" s="6" t="s">
        <v>23</v>
      </c>
      <c r="E11" s="6" t="s">
        <v>23</v>
      </c>
      <c r="F11" s="6" t="s">
        <v>23</v>
      </c>
      <c r="G11" s="6" t="s">
        <v>23</v>
      </c>
      <c r="H11" s="6" t="s">
        <v>23</v>
      </c>
      <c r="I11" s="6" t="s">
        <v>23</v>
      </c>
      <c r="J11" s="6" t="s">
        <v>23</v>
      </c>
      <c r="K11" s="6" t="s">
        <v>23</v>
      </c>
      <c r="L11" s="6" t="s">
        <v>23</v>
      </c>
      <c r="M11" s="6" t="s">
        <v>23</v>
      </c>
      <c r="N11" s="6" t="s">
        <v>23</v>
      </c>
      <c r="O11" s="6" t="s">
        <v>23</v>
      </c>
      <c r="P11" s="6" t="s">
        <v>23</v>
      </c>
      <c r="Q11" s="6" t="s">
        <v>23</v>
      </c>
      <c r="R11" s="6" t="s">
        <v>23</v>
      </c>
      <c r="S11" s="6" t="s">
        <v>23</v>
      </c>
      <c r="T11" s="6" t="s">
        <v>23</v>
      </c>
      <c r="U11" s="6" t="s">
        <v>23</v>
      </c>
      <c r="V11" s="6" t="s">
        <v>23</v>
      </c>
      <c r="W11" s="6" t="s">
        <v>23</v>
      </c>
      <c r="X11" s="6" t="s">
        <v>23</v>
      </c>
    </row>
    <row r="12" spans="1:24">
      <c r="A12" s="6" t="s">
        <v>23</v>
      </c>
      <c r="B12" s="6" t="s">
        <v>23</v>
      </c>
      <c r="C12" s="6" t="s">
        <v>23</v>
      </c>
      <c r="D12" s="6" t="s">
        <v>23</v>
      </c>
      <c r="E12" s="6" t="s">
        <v>23</v>
      </c>
      <c r="F12" s="6" t="s">
        <v>23</v>
      </c>
      <c r="G12" s="6" t="s">
        <v>23</v>
      </c>
      <c r="H12" s="6" t="s">
        <v>23</v>
      </c>
      <c r="I12" s="6" t="s">
        <v>23</v>
      </c>
      <c r="J12" s="6" t="s">
        <v>23</v>
      </c>
      <c r="K12" s="6" t="s">
        <v>23</v>
      </c>
      <c r="L12" s="6" t="s">
        <v>23</v>
      </c>
      <c r="M12" s="6" t="s">
        <v>23</v>
      </c>
      <c r="N12" s="6" t="s">
        <v>23</v>
      </c>
      <c r="O12" s="6" t="s">
        <v>23</v>
      </c>
      <c r="P12" s="6" t="s">
        <v>23</v>
      </c>
      <c r="Q12" s="6" t="s">
        <v>23</v>
      </c>
      <c r="R12" s="6" t="s">
        <v>23</v>
      </c>
      <c r="S12" s="6" t="s">
        <v>23</v>
      </c>
      <c r="T12" s="6" t="s">
        <v>23</v>
      </c>
      <c r="U12" s="6" t="s">
        <v>23</v>
      </c>
      <c r="V12" s="6" t="s">
        <v>23</v>
      </c>
      <c r="W12" s="6" t="s">
        <v>23</v>
      </c>
      <c r="X12" s="6" t="s">
        <v>23</v>
      </c>
    </row>
    <row r="13" spans="1:24">
      <c r="A13" s="6" t="s">
        <v>23</v>
      </c>
      <c r="B13" s="6" t="s">
        <v>23</v>
      </c>
      <c r="C13" s="6" t="s">
        <v>23</v>
      </c>
      <c r="D13" s="6" t="s">
        <v>23</v>
      </c>
      <c r="E13" s="6" t="s">
        <v>23</v>
      </c>
      <c r="F13" s="6" t="s">
        <v>23</v>
      </c>
      <c r="G13" s="6" t="s">
        <v>23</v>
      </c>
      <c r="H13" s="6" t="s">
        <v>23</v>
      </c>
      <c r="I13" s="6" t="s">
        <v>23</v>
      </c>
      <c r="J13" s="6" t="s">
        <v>23</v>
      </c>
      <c r="K13" s="6" t="s">
        <v>23</v>
      </c>
      <c r="L13" s="6" t="s">
        <v>23</v>
      </c>
      <c r="M13" s="6" t="s">
        <v>23</v>
      </c>
      <c r="N13" s="6" t="s">
        <v>23</v>
      </c>
      <c r="O13" s="6" t="s">
        <v>23</v>
      </c>
      <c r="P13" s="6" t="s">
        <v>23</v>
      </c>
      <c r="Q13" s="6" t="s">
        <v>23</v>
      </c>
      <c r="R13" s="6" t="s">
        <v>23</v>
      </c>
      <c r="S13" s="6" t="s">
        <v>23</v>
      </c>
      <c r="T13" s="6" t="s">
        <v>23</v>
      </c>
      <c r="U13" s="6" t="s">
        <v>23</v>
      </c>
      <c r="V13" s="6" t="s">
        <v>23</v>
      </c>
      <c r="W13" s="6" t="s">
        <v>23</v>
      </c>
      <c r="X13" s="6" t="s">
        <v>23</v>
      </c>
    </row>
    <row r="14" spans="1:24">
      <c r="A14" s="6" t="s">
        <v>23</v>
      </c>
      <c r="B14" s="6" t="s">
        <v>93</v>
      </c>
      <c r="C14" s="6" t="s">
        <v>23</v>
      </c>
      <c r="D14" s="6" t="s">
        <v>23</v>
      </c>
      <c r="E14" s="6" t="s">
        <v>23</v>
      </c>
      <c r="F14" s="6" t="s">
        <v>23</v>
      </c>
      <c r="G14" s="6" t="s">
        <v>23</v>
      </c>
      <c r="H14" s="6" t="s">
        <v>23</v>
      </c>
      <c r="I14" s="6" t="s">
        <v>23</v>
      </c>
      <c r="J14" s="6" t="s">
        <v>23</v>
      </c>
      <c r="K14" s="6" t="s">
        <v>23</v>
      </c>
      <c r="L14" s="6" t="s">
        <v>23</v>
      </c>
      <c r="M14" s="6" t="s">
        <v>23</v>
      </c>
      <c r="N14" s="6" t="s">
        <v>23</v>
      </c>
      <c r="O14" s="6" t="s">
        <v>23</v>
      </c>
      <c r="P14" s="6" t="s">
        <v>23</v>
      </c>
      <c r="Q14" s="6" t="s">
        <v>23</v>
      </c>
      <c r="R14" s="6" t="s">
        <v>23</v>
      </c>
      <c r="S14" s="6" t="s">
        <v>23</v>
      </c>
      <c r="T14" s="6" t="s">
        <v>23</v>
      </c>
      <c r="U14" s="6" t="s">
        <v>23</v>
      </c>
      <c r="V14" s="6" t="s">
        <v>23</v>
      </c>
      <c r="W14" s="6" t="s">
        <v>23</v>
      </c>
      <c r="X14" s="6" t="s">
        <v>23</v>
      </c>
    </row>
  </sheetData>
  <mergeCells count="18">
    <mergeCell ref="U3:V3"/>
    <mergeCell ref="W3:X3"/>
    <mergeCell ref="P2:P4"/>
    <mergeCell ref="Q2:X2"/>
    <mergeCell ref="E3:E4"/>
    <mergeCell ref="F3:F4"/>
    <mergeCell ref="H3:I3"/>
    <mergeCell ref="J3:K3"/>
    <mergeCell ref="L3:M3"/>
    <mergeCell ref="N3:O3"/>
    <mergeCell ref="Q3:R3"/>
    <mergeCell ref="S3:T3"/>
    <mergeCell ref="H2:O2"/>
    <mergeCell ref="B2:B4"/>
    <mergeCell ref="C2:C4"/>
    <mergeCell ref="D2:D4"/>
    <mergeCell ref="E2:F2"/>
    <mergeCell ref="G2:G4"/>
  </mergeCells>
  <pageMargins left="0.7" right="0.7" top="0.75" bottom="0.75" header="0.3" footer="0.3"/>
  <pageSetup paperSize="9" scale="5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5"/>
  <sheetViews>
    <sheetView view="pageBreakPreview" zoomScale="60" workbookViewId="0">
      <selection activeCell="C11" sqref="C11:D21"/>
    </sheetView>
  </sheetViews>
  <sheetFormatPr defaultRowHeight="15"/>
  <cols>
    <col min="3" max="3" width="11.42578125" style="8" customWidth="1"/>
    <col min="4" max="4" width="11.85546875" style="8" customWidth="1"/>
  </cols>
  <sheetData>
    <row r="1" spans="1:24">
      <c r="A1" s="5" t="s">
        <v>99</v>
      </c>
    </row>
    <row r="4" spans="1:24">
      <c r="A4" s="5" t="s">
        <v>100</v>
      </c>
    </row>
    <row r="5" spans="1:24">
      <c r="A5" s="7"/>
      <c r="B5" s="11" t="s">
        <v>29</v>
      </c>
      <c r="C5" s="11" t="s">
        <v>69</v>
      </c>
      <c r="D5" s="11" t="s">
        <v>70</v>
      </c>
      <c r="E5" s="13" t="s">
        <v>71</v>
      </c>
      <c r="F5" s="15"/>
      <c r="G5" s="11" t="s">
        <v>72</v>
      </c>
      <c r="H5" s="13" t="s">
        <v>95</v>
      </c>
      <c r="I5" s="14"/>
      <c r="J5" s="14"/>
      <c r="K5" s="14"/>
      <c r="L5" s="14"/>
      <c r="M5" s="14"/>
      <c r="N5" s="14"/>
      <c r="O5" s="15"/>
      <c r="P5" s="11" t="s">
        <v>61</v>
      </c>
      <c r="Q5" s="13" t="s">
        <v>95</v>
      </c>
      <c r="R5" s="14"/>
      <c r="S5" s="14"/>
      <c r="T5" s="14"/>
      <c r="U5" s="14"/>
      <c r="V5" s="14"/>
      <c r="W5" s="14"/>
      <c r="X5" s="15"/>
    </row>
    <row r="6" spans="1:24">
      <c r="A6" s="7"/>
      <c r="B6" s="16"/>
      <c r="C6" s="16"/>
      <c r="D6" s="16"/>
      <c r="E6" s="11" t="s">
        <v>74</v>
      </c>
      <c r="F6" s="11" t="s">
        <v>75</v>
      </c>
      <c r="G6" s="16"/>
      <c r="H6" s="13" t="s">
        <v>76</v>
      </c>
      <c r="I6" s="15"/>
      <c r="J6" s="13" t="s">
        <v>77</v>
      </c>
      <c r="K6" s="15"/>
      <c r="L6" s="13" t="s">
        <v>78</v>
      </c>
      <c r="M6" s="15"/>
      <c r="N6" s="13" t="s">
        <v>79</v>
      </c>
      <c r="O6" s="15"/>
      <c r="P6" s="16"/>
      <c r="Q6" s="13" t="s">
        <v>76</v>
      </c>
      <c r="R6" s="15"/>
      <c r="S6" s="13" t="s">
        <v>77</v>
      </c>
      <c r="T6" s="15"/>
      <c r="U6" s="13" t="s">
        <v>78</v>
      </c>
      <c r="V6" s="15"/>
      <c r="W6" s="13" t="s">
        <v>79</v>
      </c>
      <c r="X6" s="15"/>
    </row>
    <row r="7" spans="1:24" ht="22.5">
      <c r="A7" s="7"/>
      <c r="B7" s="12"/>
      <c r="C7" s="12"/>
      <c r="D7" s="12"/>
      <c r="E7" s="12"/>
      <c r="F7" s="12"/>
      <c r="G7" s="12"/>
      <c r="H7" s="7" t="s">
        <v>74</v>
      </c>
      <c r="I7" s="7" t="s">
        <v>75</v>
      </c>
      <c r="J7" s="7" t="s">
        <v>74</v>
      </c>
      <c r="K7" s="7" t="s">
        <v>75</v>
      </c>
      <c r="L7" s="7" t="s">
        <v>74</v>
      </c>
      <c r="M7" s="7" t="s">
        <v>75</v>
      </c>
      <c r="N7" s="7" t="s">
        <v>74</v>
      </c>
      <c r="O7" s="7" t="s">
        <v>75</v>
      </c>
      <c r="P7" s="12"/>
      <c r="Q7" s="7" t="s">
        <v>74</v>
      </c>
      <c r="R7" s="7" t="s">
        <v>75</v>
      </c>
      <c r="S7" s="7" t="s">
        <v>74</v>
      </c>
      <c r="T7" s="7" t="s">
        <v>75</v>
      </c>
      <c r="U7" s="7" t="s">
        <v>74</v>
      </c>
      <c r="V7" s="7" t="s">
        <v>75</v>
      </c>
      <c r="W7" s="7" t="s">
        <v>74</v>
      </c>
      <c r="X7" s="7" t="s">
        <v>75</v>
      </c>
    </row>
    <row r="8" spans="1:24">
      <c r="A8" s="7"/>
      <c r="B8" s="7" t="s">
        <v>36</v>
      </c>
      <c r="C8" s="7" t="s">
        <v>37</v>
      </c>
      <c r="D8" s="7" t="s">
        <v>80</v>
      </c>
      <c r="E8" s="7" t="s">
        <v>24</v>
      </c>
      <c r="F8" s="7" t="s">
        <v>38</v>
      </c>
      <c r="G8" s="7" t="s">
        <v>39</v>
      </c>
      <c r="H8" s="7" t="s">
        <v>40</v>
      </c>
      <c r="I8" s="7" t="s">
        <v>47</v>
      </c>
      <c r="J8" s="7" t="s">
        <v>65</v>
      </c>
      <c r="K8" s="7" t="s">
        <v>81</v>
      </c>
      <c r="L8" s="7" t="s">
        <v>56</v>
      </c>
      <c r="M8" s="7" t="s">
        <v>82</v>
      </c>
      <c r="N8" s="7" t="s">
        <v>42</v>
      </c>
      <c r="O8" s="7" t="s">
        <v>83</v>
      </c>
      <c r="P8" s="7" t="s">
        <v>84</v>
      </c>
      <c r="Q8" s="7" t="s">
        <v>85</v>
      </c>
      <c r="R8" s="7" t="s">
        <v>86</v>
      </c>
      <c r="S8" s="7" t="s">
        <v>87</v>
      </c>
      <c r="T8" s="7" t="s">
        <v>64</v>
      </c>
      <c r="U8" s="7" t="s">
        <v>88</v>
      </c>
      <c r="V8" s="7" t="s">
        <v>89</v>
      </c>
      <c r="W8" s="7" t="s">
        <v>15</v>
      </c>
      <c r="X8" s="7" t="s">
        <v>90</v>
      </c>
    </row>
    <row r="9" spans="1:24">
      <c r="A9" s="6" t="s">
        <v>23</v>
      </c>
      <c r="B9" s="6" t="s">
        <v>24</v>
      </c>
      <c r="C9" s="9" t="s">
        <v>91</v>
      </c>
      <c r="D9" s="9" t="s">
        <v>23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A10" s="6" t="s">
        <v>23</v>
      </c>
      <c r="B10" s="6" t="s">
        <v>23</v>
      </c>
      <c r="C10" s="9" t="s">
        <v>23</v>
      </c>
      <c r="D10" s="9" t="s">
        <v>23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A11" s="6" t="s">
        <v>23</v>
      </c>
      <c r="B11" s="6" t="s">
        <v>23</v>
      </c>
      <c r="C11" s="9"/>
      <c r="D11" s="9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A12" s="6" t="s">
        <v>23</v>
      </c>
      <c r="B12" s="6" t="s">
        <v>23</v>
      </c>
      <c r="C12" s="9"/>
      <c r="D12" s="9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A13" s="6" t="s">
        <v>23</v>
      </c>
      <c r="B13" s="6" t="s">
        <v>23</v>
      </c>
      <c r="C13" s="9"/>
      <c r="D13" s="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A14" s="6" t="s">
        <v>23</v>
      </c>
      <c r="B14" s="6" t="s">
        <v>23</v>
      </c>
      <c r="C14" s="9"/>
      <c r="D14" s="9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A15" s="6" t="s">
        <v>23</v>
      </c>
      <c r="B15" s="6" t="s">
        <v>23</v>
      </c>
      <c r="C15" s="9"/>
      <c r="D15" s="9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A16" s="6" t="s">
        <v>23</v>
      </c>
      <c r="B16" s="6" t="s">
        <v>23</v>
      </c>
      <c r="C16" s="9"/>
      <c r="D16" s="9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A17" s="6" t="s">
        <v>23</v>
      </c>
      <c r="B17" s="6" t="s">
        <v>23</v>
      </c>
      <c r="C17" s="9"/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A18" s="6" t="s">
        <v>23</v>
      </c>
      <c r="B18" s="6" t="s">
        <v>23</v>
      </c>
      <c r="C18" s="9"/>
      <c r="D18" s="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A19" s="6" t="s">
        <v>23</v>
      </c>
      <c r="B19" s="6" t="s">
        <v>23</v>
      </c>
      <c r="C19" s="9"/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A20" s="6" t="s">
        <v>23</v>
      </c>
      <c r="B20" s="6" t="s">
        <v>23</v>
      </c>
      <c r="C20" s="9"/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A21" s="6" t="s">
        <v>23</v>
      </c>
      <c r="B21" s="6" t="s">
        <v>23</v>
      </c>
      <c r="C21" s="9"/>
      <c r="D21" s="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A22" s="6" t="s">
        <v>23</v>
      </c>
      <c r="B22" s="6" t="s">
        <v>23</v>
      </c>
      <c r="C22" s="9" t="s">
        <v>23</v>
      </c>
      <c r="D22" s="9" t="s">
        <v>23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>
      <c r="A23" s="6" t="s">
        <v>23</v>
      </c>
      <c r="B23" s="6" t="s">
        <v>23</v>
      </c>
      <c r="C23" s="9" t="s">
        <v>23</v>
      </c>
      <c r="D23" s="9" t="s">
        <v>23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>
      <c r="A24" s="6" t="s">
        <v>23</v>
      </c>
      <c r="B24" s="6" t="s">
        <v>23</v>
      </c>
      <c r="C24" s="9" t="s">
        <v>23</v>
      </c>
      <c r="D24" s="9" t="s">
        <v>23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A25" s="6" t="s">
        <v>23</v>
      </c>
      <c r="B25" s="6" t="s">
        <v>93</v>
      </c>
      <c r="C25" s="9" t="s">
        <v>23</v>
      </c>
      <c r="D25" s="9" t="s">
        <v>23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</sheetData>
  <mergeCells count="18">
    <mergeCell ref="U6:V6"/>
    <mergeCell ref="W6:X6"/>
    <mergeCell ref="P5:P7"/>
    <mergeCell ref="Q5:X5"/>
    <mergeCell ref="E6:E7"/>
    <mergeCell ref="F6:F7"/>
    <mergeCell ref="H6:I6"/>
    <mergeCell ref="J6:K6"/>
    <mergeCell ref="L6:M6"/>
    <mergeCell ref="N6:O6"/>
    <mergeCell ref="Q6:R6"/>
    <mergeCell ref="S6:T6"/>
    <mergeCell ref="H5:O5"/>
    <mergeCell ref="B5:B7"/>
    <mergeCell ref="C5:C7"/>
    <mergeCell ref="D5:D7"/>
    <mergeCell ref="E5:F5"/>
    <mergeCell ref="G5:G7"/>
  </mergeCells>
  <pageMargins left="0.7" right="0.7" top="0.75" bottom="0.75" header="0.3" footer="0.3"/>
  <pageSetup paperSize="9" scale="58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8"/>
  <sheetViews>
    <sheetView view="pageBreakPreview" zoomScale="60" workbookViewId="0">
      <selection activeCell="E17" sqref="E17"/>
    </sheetView>
  </sheetViews>
  <sheetFormatPr defaultRowHeight="15"/>
  <sheetData>
    <row r="1" spans="1:24">
      <c r="A1" s="5" t="s">
        <v>102</v>
      </c>
    </row>
    <row r="2" spans="1:24">
      <c r="A2" s="7"/>
      <c r="B2" s="11" t="s">
        <v>29</v>
      </c>
      <c r="C2" s="11" t="s">
        <v>69</v>
      </c>
      <c r="D2" s="11" t="s">
        <v>70</v>
      </c>
      <c r="E2" s="13" t="s">
        <v>71</v>
      </c>
      <c r="F2" s="15"/>
      <c r="G2" s="11" t="s">
        <v>72</v>
      </c>
      <c r="H2" s="13" t="s">
        <v>95</v>
      </c>
      <c r="I2" s="14"/>
      <c r="J2" s="14"/>
      <c r="K2" s="14"/>
      <c r="L2" s="14"/>
      <c r="M2" s="14"/>
      <c r="N2" s="14"/>
      <c r="O2" s="15"/>
      <c r="P2" s="11" t="s">
        <v>61</v>
      </c>
      <c r="Q2" s="13" t="s">
        <v>95</v>
      </c>
      <c r="R2" s="14"/>
      <c r="S2" s="14"/>
      <c r="T2" s="14"/>
      <c r="U2" s="14"/>
      <c r="V2" s="14"/>
      <c r="W2" s="14"/>
      <c r="X2" s="15"/>
    </row>
    <row r="3" spans="1:24">
      <c r="A3" s="7"/>
      <c r="B3" s="16"/>
      <c r="C3" s="16"/>
      <c r="D3" s="16"/>
      <c r="E3" s="11" t="s">
        <v>74</v>
      </c>
      <c r="F3" s="11" t="s">
        <v>75</v>
      </c>
      <c r="G3" s="16"/>
      <c r="H3" s="13" t="s">
        <v>76</v>
      </c>
      <c r="I3" s="15"/>
      <c r="J3" s="13" t="s">
        <v>77</v>
      </c>
      <c r="K3" s="15"/>
      <c r="L3" s="13" t="s">
        <v>78</v>
      </c>
      <c r="M3" s="15"/>
      <c r="N3" s="13" t="s">
        <v>79</v>
      </c>
      <c r="O3" s="15"/>
      <c r="P3" s="16"/>
      <c r="Q3" s="13" t="s">
        <v>76</v>
      </c>
      <c r="R3" s="15"/>
      <c r="S3" s="13" t="s">
        <v>77</v>
      </c>
      <c r="T3" s="15"/>
      <c r="U3" s="13" t="s">
        <v>78</v>
      </c>
      <c r="V3" s="15"/>
      <c r="W3" s="13" t="s">
        <v>79</v>
      </c>
      <c r="X3" s="15"/>
    </row>
    <row r="4" spans="1:24" ht="22.5">
      <c r="A4" s="7"/>
      <c r="B4" s="12"/>
      <c r="C4" s="12"/>
      <c r="D4" s="12"/>
      <c r="E4" s="12"/>
      <c r="F4" s="12"/>
      <c r="G4" s="12"/>
      <c r="H4" s="7" t="s">
        <v>74</v>
      </c>
      <c r="I4" s="7" t="s">
        <v>75</v>
      </c>
      <c r="J4" s="7" t="s">
        <v>74</v>
      </c>
      <c r="K4" s="7" t="s">
        <v>75</v>
      </c>
      <c r="L4" s="7" t="s">
        <v>74</v>
      </c>
      <c r="M4" s="7" t="s">
        <v>75</v>
      </c>
      <c r="N4" s="7" t="s">
        <v>74</v>
      </c>
      <c r="O4" s="7" t="s">
        <v>75</v>
      </c>
      <c r="P4" s="12"/>
      <c r="Q4" s="7" t="s">
        <v>74</v>
      </c>
      <c r="R4" s="7" t="s">
        <v>75</v>
      </c>
      <c r="S4" s="7" t="s">
        <v>74</v>
      </c>
      <c r="T4" s="7" t="s">
        <v>75</v>
      </c>
      <c r="U4" s="7" t="s">
        <v>74</v>
      </c>
      <c r="V4" s="7" t="s">
        <v>75</v>
      </c>
      <c r="W4" s="7" t="s">
        <v>74</v>
      </c>
      <c r="X4" s="7" t="s">
        <v>75</v>
      </c>
    </row>
    <row r="5" spans="1:24">
      <c r="A5" s="7"/>
      <c r="B5" s="7" t="s">
        <v>36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  <c r="R5" s="7" t="s">
        <v>86</v>
      </c>
      <c r="S5" s="7" t="s">
        <v>87</v>
      </c>
      <c r="T5" s="7" t="s">
        <v>64</v>
      </c>
      <c r="U5" s="7" t="s">
        <v>88</v>
      </c>
      <c r="V5" s="7" t="s">
        <v>89</v>
      </c>
      <c r="W5" s="7" t="s">
        <v>15</v>
      </c>
      <c r="X5" s="7" t="s">
        <v>90</v>
      </c>
    </row>
    <row r="6" spans="1:24">
      <c r="A6" s="6" t="s">
        <v>23</v>
      </c>
      <c r="B6" s="6" t="s">
        <v>24</v>
      </c>
      <c r="C6" s="6" t="s">
        <v>91</v>
      </c>
      <c r="D6" s="6" t="s">
        <v>23</v>
      </c>
      <c r="E6" s="6" t="s">
        <v>23</v>
      </c>
      <c r="F6" s="6" t="s">
        <v>23</v>
      </c>
      <c r="G6" s="6" t="s">
        <v>23</v>
      </c>
      <c r="H6" s="6" t="s">
        <v>23</v>
      </c>
      <c r="I6" s="6" t="s">
        <v>23</v>
      </c>
      <c r="J6" s="6" t="s">
        <v>23</v>
      </c>
      <c r="K6" s="6" t="s">
        <v>23</v>
      </c>
      <c r="L6" s="6" t="s">
        <v>23</v>
      </c>
      <c r="M6" s="6" t="s">
        <v>23</v>
      </c>
      <c r="N6" s="6" t="s">
        <v>23</v>
      </c>
      <c r="O6" s="6" t="s">
        <v>23</v>
      </c>
      <c r="P6" s="6" t="s">
        <v>23</v>
      </c>
      <c r="Q6" s="6" t="s">
        <v>23</v>
      </c>
      <c r="R6" s="6" t="s">
        <v>23</v>
      </c>
      <c r="S6" s="6" t="s">
        <v>23</v>
      </c>
      <c r="T6" s="6" t="s">
        <v>23</v>
      </c>
      <c r="U6" s="6" t="s">
        <v>23</v>
      </c>
      <c r="V6" s="6" t="s">
        <v>23</v>
      </c>
      <c r="W6" s="6" t="s">
        <v>23</v>
      </c>
      <c r="X6" s="6" t="s">
        <v>23</v>
      </c>
    </row>
    <row r="7" spans="1:24">
      <c r="A7" s="6" t="s">
        <v>23</v>
      </c>
      <c r="B7" s="6" t="s">
        <v>23</v>
      </c>
      <c r="C7" s="6" t="s">
        <v>23</v>
      </c>
      <c r="D7" s="6" t="s">
        <v>23</v>
      </c>
      <c r="E7" s="6" t="s">
        <v>23</v>
      </c>
      <c r="F7" s="6" t="s">
        <v>23</v>
      </c>
      <c r="G7" s="6" t="s">
        <v>23</v>
      </c>
      <c r="H7" s="6" t="s">
        <v>23</v>
      </c>
      <c r="I7" s="6" t="s">
        <v>23</v>
      </c>
      <c r="J7" s="6" t="s">
        <v>23</v>
      </c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6" t="s">
        <v>23</v>
      </c>
      <c r="Q7" s="6" t="s">
        <v>23</v>
      </c>
      <c r="R7" s="6" t="s">
        <v>23</v>
      </c>
      <c r="S7" s="6" t="s">
        <v>23</v>
      </c>
      <c r="T7" s="6" t="s">
        <v>23</v>
      </c>
      <c r="U7" s="6" t="s">
        <v>23</v>
      </c>
      <c r="V7" s="6" t="s">
        <v>23</v>
      </c>
      <c r="W7" s="6" t="s">
        <v>23</v>
      </c>
      <c r="X7" s="6" t="s">
        <v>23</v>
      </c>
    </row>
    <row r="8" spans="1:24">
      <c r="A8" s="6" t="s">
        <v>23</v>
      </c>
      <c r="B8" s="6" t="s">
        <v>93</v>
      </c>
      <c r="C8" s="6" t="s">
        <v>23</v>
      </c>
      <c r="D8" s="6" t="s">
        <v>23</v>
      </c>
      <c r="E8" s="6" t="s">
        <v>23</v>
      </c>
      <c r="F8" s="6" t="s">
        <v>23</v>
      </c>
      <c r="G8" s="6" t="s">
        <v>23</v>
      </c>
      <c r="H8" s="6" t="s">
        <v>23</v>
      </c>
      <c r="I8" s="6" t="s">
        <v>23</v>
      </c>
      <c r="J8" s="6" t="s">
        <v>23</v>
      </c>
      <c r="K8" s="6" t="s">
        <v>23</v>
      </c>
      <c r="L8" s="6" t="s">
        <v>23</v>
      </c>
      <c r="M8" s="6" t="s">
        <v>23</v>
      </c>
      <c r="N8" s="6" t="s">
        <v>23</v>
      </c>
      <c r="O8" s="6" t="s">
        <v>23</v>
      </c>
      <c r="P8" s="6" t="s">
        <v>23</v>
      </c>
      <c r="Q8" s="6" t="s">
        <v>23</v>
      </c>
      <c r="R8" s="6" t="s">
        <v>23</v>
      </c>
      <c r="S8" s="6" t="s">
        <v>23</v>
      </c>
      <c r="T8" s="6" t="s">
        <v>23</v>
      </c>
      <c r="U8" s="6" t="s">
        <v>23</v>
      </c>
      <c r="V8" s="6" t="s">
        <v>23</v>
      </c>
      <c r="W8" s="6" t="s">
        <v>23</v>
      </c>
      <c r="X8" s="6" t="s">
        <v>23</v>
      </c>
    </row>
  </sheetData>
  <mergeCells count="18">
    <mergeCell ref="U3:V3"/>
    <mergeCell ref="W3:X3"/>
    <mergeCell ref="P2:P4"/>
    <mergeCell ref="Q2:X2"/>
    <mergeCell ref="E3:E4"/>
    <mergeCell ref="F3:F4"/>
    <mergeCell ref="H3:I3"/>
    <mergeCell ref="J3:K3"/>
    <mergeCell ref="L3:M3"/>
    <mergeCell ref="N3:O3"/>
    <mergeCell ref="Q3:R3"/>
    <mergeCell ref="S3:T3"/>
    <mergeCell ref="H2:O2"/>
    <mergeCell ref="B2:B4"/>
    <mergeCell ref="C2:C4"/>
    <mergeCell ref="D2:D4"/>
    <mergeCell ref="E2:F2"/>
    <mergeCell ref="G2:G4"/>
  </mergeCells>
  <pageMargins left="0.7" right="0.7" top="0.75" bottom="0.75" header="0.3" footer="0.3"/>
  <pageSetup paperSize="9" scale="5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X9"/>
  <sheetViews>
    <sheetView view="pageBreakPreview" zoomScale="60" workbookViewId="0">
      <selection activeCell="B6" sqref="B6"/>
    </sheetView>
  </sheetViews>
  <sheetFormatPr defaultRowHeight="15"/>
  <sheetData>
    <row r="1" spans="1:24">
      <c r="A1" s="5" t="s">
        <v>103</v>
      </c>
    </row>
    <row r="2" spans="1:24">
      <c r="A2" s="7"/>
      <c r="B2" s="11" t="s">
        <v>29</v>
      </c>
      <c r="C2" s="11" t="s">
        <v>69</v>
      </c>
      <c r="D2" s="11" t="s">
        <v>70</v>
      </c>
      <c r="E2" s="13" t="s">
        <v>71</v>
      </c>
      <c r="F2" s="15"/>
      <c r="G2" s="11" t="s">
        <v>72</v>
      </c>
      <c r="H2" s="13" t="s">
        <v>95</v>
      </c>
      <c r="I2" s="14"/>
      <c r="J2" s="14"/>
      <c r="K2" s="14"/>
      <c r="L2" s="14"/>
      <c r="M2" s="14"/>
      <c r="N2" s="14"/>
      <c r="O2" s="15"/>
      <c r="P2" s="11" t="s">
        <v>61</v>
      </c>
      <c r="Q2" s="13" t="s">
        <v>95</v>
      </c>
      <c r="R2" s="14"/>
      <c r="S2" s="14"/>
      <c r="T2" s="14"/>
      <c r="U2" s="14"/>
      <c r="V2" s="14"/>
      <c r="W2" s="14"/>
      <c r="X2" s="15"/>
    </row>
    <row r="3" spans="1:24">
      <c r="A3" s="7"/>
      <c r="B3" s="16"/>
      <c r="C3" s="16"/>
      <c r="D3" s="16"/>
      <c r="E3" s="11" t="s">
        <v>74</v>
      </c>
      <c r="F3" s="11" t="s">
        <v>75</v>
      </c>
      <c r="G3" s="16"/>
      <c r="H3" s="13" t="s">
        <v>76</v>
      </c>
      <c r="I3" s="15"/>
      <c r="J3" s="13" t="s">
        <v>77</v>
      </c>
      <c r="K3" s="15"/>
      <c r="L3" s="13" t="s">
        <v>78</v>
      </c>
      <c r="M3" s="15"/>
      <c r="N3" s="13" t="s">
        <v>79</v>
      </c>
      <c r="O3" s="15"/>
      <c r="P3" s="16"/>
      <c r="Q3" s="13" t="s">
        <v>76</v>
      </c>
      <c r="R3" s="15"/>
      <c r="S3" s="13" t="s">
        <v>77</v>
      </c>
      <c r="T3" s="15"/>
      <c r="U3" s="13" t="s">
        <v>78</v>
      </c>
      <c r="V3" s="15"/>
      <c r="W3" s="13" t="s">
        <v>79</v>
      </c>
      <c r="X3" s="15"/>
    </row>
    <row r="4" spans="1:24" ht="22.5">
      <c r="A4" s="7"/>
      <c r="B4" s="12"/>
      <c r="C4" s="12"/>
      <c r="D4" s="12"/>
      <c r="E4" s="12"/>
      <c r="F4" s="12"/>
      <c r="G4" s="12"/>
      <c r="H4" s="7" t="s">
        <v>74</v>
      </c>
      <c r="I4" s="7" t="s">
        <v>75</v>
      </c>
      <c r="J4" s="7" t="s">
        <v>74</v>
      </c>
      <c r="K4" s="7" t="s">
        <v>75</v>
      </c>
      <c r="L4" s="7" t="s">
        <v>74</v>
      </c>
      <c r="M4" s="7" t="s">
        <v>75</v>
      </c>
      <c r="N4" s="7" t="s">
        <v>74</v>
      </c>
      <c r="O4" s="7" t="s">
        <v>75</v>
      </c>
      <c r="P4" s="12"/>
      <c r="Q4" s="7" t="s">
        <v>74</v>
      </c>
      <c r="R4" s="7" t="s">
        <v>75</v>
      </c>
      <c r="S4" s="7" t="s">
        <v>74</v>
      </c>
      <c r="T4" s="7" t="s">
        <v>75</v>
      </c>
      <c r="U4" s="7" t="s">
        <v>74</v>
      </c>
      <c r="V4" s="7" t="s">
        <v>75</v>
      </c>
      <c r="W4" s="7" t="s">
        <v>74</v>
      </c>
      <c r="X4" s="7" t="s">
        <v>75</v>
      </c>
    </row>
    <row r="5" spans="1:24">
      <c r="A5" s="7"/>
      <c r="B5" s="7" t="s">
        <v>36</v>
      </c>
      <c r="C5" s="7" t="s">
        <v>37</v>
      </c>
      <c r="D5" s="7" t="s">
        <v>80</v>
      </c>
      <c r="E5" s="7" t="s">
        <v>24</v>
      </c>
      <c r="F5" s="7" t="s">
        <v>38</v>
      </c>
      <c r="G5" s="7" t="s">
        <v>39</v>
      </c>
      <c r="H5" s="7" t="s">
        <v>40</v>
      </c>
      <c r="I5" s="7" t="s">
        <v>47</v>
      </c>
      <c r="J5" s="7" t="s">
        <v>65</v>
      </c>
      <c r="K5" s="7" t="s">
        <v>81</v>
      </c>
      <c r="L5" s="7" t="s">
        <v>56</v>
      </c>
      <c r="M5" s="7" t="s">
        <v>82</v>
      </c>
      <c r="N5" s="7" t="s">
        <v>42</v>
      </c>
      <c r="O5" s="7" t="s">
        <v>83</v>
      </c>
      <c r="P5" s="7" t="s">
        <v>84</v>
      </c>
      <c r="Q5" s="7" t="s">
        <v>85</v>
      </c>
      <c r="R5" s="7" t="s">
        <v>86</v>
      </c>
      <c r="S5" s="7" t="s">
        <v>87</v>
      </c>
      <c r="T5" s="7" t="s">
        <v>64</v>
      </c>
      <c r="U5" s="7" t="s">
        <v>88</v>
      </c>
      <c r="V5" s="7" t="s">
        <v>89</v>
      </c>
      <c r="W5" s="7" t="s">
        <v>15</v>
      </c>
      <c r="X5" s="7" t="s">
        <v>90</v>
      </c>
    </row>
    <row r="6" spans="1:24">
      <c r="A6" s="6" t="s">
        <v>23</v>
      </c>
      <c r="B6" s="6" t="s">
        <v>24</v>
      </c>
      <c r="C6" s="6" t="s">
        <v>91</v>
      </c>
      <c r="D6" s="6" t="s">
        <v>23</v>
      </c>
      <c r="E6" s="6" t="s">
        <v>23</v>
      </c>
      <c r="F6" s="6" t="s">
        <v>23</v>
      </c>
      <c r="G6" s="6" t="s">
        <v>23</v>
      </c>
      <c r="H6" s="6" t="s">
        <v>23</v>
      </c>
      <c r="I6" s="6" t="s">
        <v>23</v>
      </c>
      <c r="J6" s="6" t="s">
        <v>23</v>
      </c>
      <c r="K6" s="6" t="s">
        <v>23</v>
      </c>
      <c r="L6" s="6" t="s">
        <v>23</v>
      </c>
      <c r="M6" s="6" t="s">
        <v>23</v>
      </c>
      <c r="N6" s="6" t="s">
        <v>23</v>
      </c>
      <c r="O6" s="6" t="s">
        <v>23</v>
      </c>
      <c r="P6" s="6" t="s">
        <v>23</v>
      </c>
      <c r="Q6" s="6" t="s">
        <v>23</v>
      </c>
      <c r="R6" s="6" t="s">
        <v>23</v>
      </c>
      <c r="S6" s="6" t="s">
        <v>23</v>
      </c>
      <c r="T6" s="6" t="s">
        <v>23</v>
      </c>
      <c r="U6" s="6" t="s">
        <v>23</v>
      </c>
      <c r="V6" s="6" t="s">
        <v>23</v>
      </c>
      <c r="W6" s="6" t="s">
        <v>23</v>
      </c>
      <c r="X6" s="6" t="s">
        <v>23</v>
      </c>
    </row>
    <row r="7" spans="1:24">
      <c r="A7" s="6" t="s">
        <v>23</v>
      </c>
      <c r="B7" s="6" t="s">
        <v>23</v>
      </c>
      <c r="C7" s="6" t="s">
        <v>23</v>
      </c>
      <c r="D7" s="6" t="s">
        <v>23</v>
      </c>
      <c r="E7" s="6" t="s">
        <v>23</v>
      </c>
      <c r="F7" s="6" t="s">
        <v>23</v>
      </c>
      <c r="G7" s="6" t="s">
        <v>23</v>
      </c>
      <c r="H7" s="6" t="s">
        <v>23</v>
      </c>
      <c r="I7" s="6" t="s">
        <v>23</v>
      </c>
      <c r="J7" s="6" t="s">
        <v>23</v>
      </c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6" t="s">
        <v>23</v>
      </c>
      <c r="Q7" s="6" t="s">
        <v>23</v>
      </c>
      <c r="R7" s="6" t="s">
        <v>23</v>
      </c>
      <c r="S7" s="6" t="s">
        <v>23</v>
      </c>
      <c r="T7" s="6" t="s">
        <v>23</v>
      </c>
      <c r="U7" s="6" t="s">
        <v>23</v>
      </c>
      <c r="V7" s="6" t="s">
        <v>23</v>
      </c>
      <c r="W7" s="6" t="s">
        <v>23</v>
      </c>
      <c r="X7" s="6" t="s">
        <v>23</v>
      </c>
    </row>
    <row r="8" spans="1:24">
      <c r="A8" s="6" t="s">
        <v>23</v>
      </c>
      <c r="B8" s="6" t="s">
        <v>23</v>
      </c>
      <c r="C8" s="6" t="s">
        <v>23</v>
      </c>
      <c r="D8" s="6" t="s">
        <v>23</v>
      </c>
      <c r="E8" s="6" t="s">
        <v>23</v>
      </c>
      <c r="F8" s="6" t="s">
        <v>23</v>
      </c>
      <c r="G8" s="6" t="s">
        <v>23</v>
      </c>
      <c r="H8" s="6" t="s">
        <v>23</v>
      </c>
      <c r="I8" s="6" t="s">
        <v>23</v>
      </c>
      <c r="J8" s="6" t="s">
        <v>23</v>
      </c>
      <c r="K8" s="6" t="s">
        <v>23</v>
      </c>
      <c r="L8" s="6" t="s">
        <v>23</v>
      </c>
      <c r="M8" s="6" t="s">
        <v>23</v>
      </c>
      <c r="N8" s="6" t="s">
        <v>23</v>
      </c>
      <c r="O8" s="6" t="s">
        <v>23</v>
      </c>
      <c r="P8" s="6" t="s">
        <v>23</v>
      </c>
      <c r="Q8" s="6" t="s">
        <v>23</v>
      </c>
      <c r="R8" s="6" t="s">
        <v>23</v>
      </c>
      <c r="S8" s="6" t="s">
        <v>23</v>
      </c>
      <c r="T8" s="6" t="s">
        <v>23</v>
      </c>
      <c r="U8" s="6" t="s">
        <v>23</v>
      </c>
      <c r="V8" s="6" t="s">
        <v>23</v>
      </c>
      <c r="W8" s="6" t="s">
        <v>23</v>
      </c>
      <c r="X8" s="6" t="s">
        <v>23</v>
      </c>
    </row>
    <row r="9" spans="1:24">
      <c r="A9" s="6" t="s">
        <v>23</v>
      </c>
      <c r="B9" s="6" t="s">
        <v>93</v>
      </c>
      <c r="C9" s="6" t="s">
        <v>23</v>
      </c>
      <c r="D9" s="6" t="s">
        <v>23</v>
      </c>
      <c r="E9" s="6" t="s">
        <v>23</v>
      </c>
      <c r="F9" s="6" t="s">
        <v>23</v>
      </c>
      <c r="G9" s="6" t="s">
        <v>23</v>
      </c>
      <c r="H9" s="6" t="s">
        <v>23</v>
      </c>
      <c r="I9" s="6" t="s">
        <v>23</v>
      </c>
      <c r="J9" s="6" t="s">
        <v>23</v>
      </c>
      <c r="K9" s="6" t="s">
        <v>23</v>
      </c>
      <c r="L9" s="6" t="s">
        <v>23</v>
      </c>
      <c r="M9" s="6" t="s">
        <v>23</v>
      </c>
      <c r="N9" s="6" t="s">
        <v>23</v>
      </c>
      <c r="O9" s="6" t="s">
        <v>23</v>
      </c>
      <c r="P9" s="6" t="s">
        <v>23</v>
      </c>
      <c r="Q9" s="6" t="s">
        <v>23</v>
      </c>
      <c r="R9" s="6" t="s">
        <v>23</v>
      </c>
      <c r="S9" s="6" t="s">
        <v>23</v>
      </c>
      <c r="T9" s="6" t="s">
        <v>23</v>
      </c>
      <c r="U9" s="6" t="s">
        <v>23</v>
      </c>
      <c r="V9" s="6" t="s">
        <v>23</v>
      </c>
      <c r="W9" s="6" t="s">
        <v>23</v>
      </c>
      <c r="X9" s="6" t="s">
        <v>23</v>
      </c>
    </row>
  </sheetData>
  <mergeCells count="18">
    <mergeCell ref="U3:V3"/>
    <mergeCell ref="W3:X3"/>
    <mergeCell ref="P2:P4"/>
    <mergeCell ref="Q2:X2"/>
    <mergeCell ref="E3:E4"/>
    <mergeCell ref="F3:F4"/>
    <mergeCell ref="H3:I3"/>
    <mergeCell ref="J3:K3"/>
    <mergeCell ref="L3:M3"/>
    <mergeCell ref="N3:O3"/>
    <mergeCell ref="Q3:R3"/>
    <mergeCell ref="S3:T3"/>
    <mergeCell ref="H2:O2"/>
    <mergeCell ref="B2:B4"/>
    <mergeCell ref="C2:C4"/>
    <mergeCell ref="D2:D4"/>
    <mergeCell ref="E2:F2"/>
    <mergeCell ref="G2:G4"/>
  </mergeCells>
  <pageMargins left="0.7" right="0.7" top="0.75" bottom="0.75" header="0.3" footer="0.3"/>
  <pageSetup paperSize="9" scale="3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Титульный</vt:lpstr>
      <vt:lpstr>раздел 1,2,3</vt:lpstr>
      <vt:lpstr>Раздел 4</vt:lpstr>
      <vt:lpstr>Раздел 5.1</vt:lpstr>
      <vt:lpstr>Раздел 5.2</vt:lpstr>
      <vt:lpstr>Раздел 5.3</vt:lpstr>
      <vt:lpstr>Раздел 6.1</vt:lpstr>
      <vt:lpstr>Раздел 6.2</vt:lpstr>
      <vt:lpstr>Раздел 6.3</vt:lpstr>
      <vt:lpstr>Раздел 7</vt:lpstr>
      <vt:lpstr>Раздел 8</vt:lpstr>
      <vt:lpstr>Раздел 8.1</vt:lpstr>
      <vt:lpstr>Раздел 9</vt:lpstr>
      <vt:lpstr>Раздел 10</vt:lpstr>
      <vt:lpstr>Раздел 10.1</vt:lpstr>
      <vt:lpstr>Раздел 10.2</vt:lpstr>
      <vt:lpstr>Раздел 11</vt:lpstr>
      <vt:lpstr>Раздел 12</vt:lpstr>
      <vt:lpstr>Раздел 13</vt:lpstr>
      <vt:lpstr>Раздел 14</vt:lpstr>
      <vt:lpstr>Раздел 15</vt:lpstr>
      <vt:lpstr>Данные исполнителя</vt:lpstr>
      <vt:lpstr>'Раздел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Anel</dc:creator>
  <cp:lastModifiedBy>User</cp:lastModifiedBy>
  <cp:lastPrinted>2025-09-29T11:16:11Z</cp:lastPrinted>
  <dcterms:created xsi:type="dcterms:W3CDTF">2023-10-16T05:55:29Z</dcterms:created>
  <dcterms:modified xsi:type="dcterms:W3CDTF">2025-09-29T11:19:22Z</dcterms:modified>
</cp:coreProperties>
</file>